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118"/>
  <workbookPr/>
  <mc:AlternateContent xmlns:mc="http://schemas.openxmlformats.org/markup-compatibility/2006">
    <mc:Choice Requires="x15">
      <x15ac:absPath xmlns:x15ac="http://schemas.microsoft.com/office/spreadsheetml/2010/11/ac" url="https://umconnectumt.sharepoint.com/sites/RTC-RTC7_Rural_SE_VR/Shared Documents/RTC7_R8_Rural_SE_VR/RTC7_TVR SE/Updated TVR Site 2025/Chapter 3 - Business Feasibility/Worksheets/Start-Up Costs Worksheets/"/>
    </mc:Choice>
  </mc:AlternateContent>
  <xr:revisionPtr revIDLastSave="124" documentId="13_ncr:1_{6194F79A-9BE9-8747-9CB4-7B4DB62C658D}" xr6:coauthVersionLast="47" xr6:coauthVersionMax="47" xr10:uidLastSave="{B4D898B4-6CE8-7040-ABD3-03C6CF8C3A1C}"/>
  <bookViews>
    <workbookView xWindow="140" yWindow="1320" windowWidth="22000" windowHeight="17080" xr2:uid="{00000000-000D-0000-FFFF-FFFF00000000}"/>
  </bookViews>
  <sheets>
    <sheet name="Production and Service" sheetId="2" r:id="rId1"/>
    <sheet name="Physical Space" sheetId="3" r:id="rId2"/>
    <sheet name="Advertising" sheetId="4" r:id="rId3"/>
    <sheet name="Business Management" sheetId="5" r:id="rId4"/>
    <sheet name="Other Expenses" sheetId="6" r:id="rId5"/>
    <sheet name="Total Start-up Costs" sheetId="7"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9" i="2" l="1"/>
  <c r="B46" i="3"/>
  <c r="C16" i="7"/>
  <c r="C15" i="7"/>
  <c r="C14" i="7"/>
  <c r="C13" i="7"/>
  <c r="C12" i="7"/>
  <c r="C11" i="7"/>
  <c r="C9" i="7"/>
  <c r="C8" i="7"/>
  <c r="C17" i="6"/>
  <c r="C39" i="5"/>
  <c r="C28" i="5"/>
  <c r="C17" i="5"/>
  <c r="C26" i="4"/>
  <c r="C14" i="4"/>
  <c r="C58" i="3"/>
  <c r="B58" i="3"/>
  <c r="D57" i="3"/>
  <c r="D56" i="3"/>
  <c r="D55" i="3"/>
  <c r="D54" i="3"/>
  <c r="D53" i="3"/>
  <c r="D52" i="3"/>
  <c r="C10" i="7" s="1"/>
  <c r="C38" i="3"/>
  <c r="E20" i="3"/>
  <c r="E19" i="3"/>
  <c r="E18" i="3"/>
  <c r="E17" i="3"/>
  <c r="E16" i="3"/>
  <c r="E15" i="3"/>
  <c r="E14" i="3"/>
  <c r="E13" i="3"/>
  <c r="E12" i="3"/>
  <c r="E11" i="3"/>
  <c r="E10" i="3"/>
  <c r="E72" i="2"/>
  <c r="E71" i="2"/>
  <c r="E70" i="2"/>
  <c r="E69" i="2"/>
  <c r="E68" i="2"/>
  <c r="E67" i="2"/>
  <c r="E66" i="2"/>
  <c r="E65" i="2"/>
  <c r="E64" i="2"/>
  <c r="E63" i="2"/>
  <c r="E62" i="2"/>
  <c r="E73" i="2" s="1"/>
  <c r="E55" i="2"/>
  <c r="E54" i="2"/>
  <c r="E53" i="2"/>
  <c r="E52" i="2"/>
  <c r="E51" i="2"/>
  <c r="E50" i="2"/>
  <c r="E49" i="2"/>
  <c r="E48" i="2"/>
  <c r="E47" i="2"/>
  <c r="E46" i="2"/>
  <c r="E45" i="2"/>
  <c r="E38" i="2"/>
  <c r="E37" i="2"/>
  <c r="E36" i="2"/>
  <c r="E35" i="2"/>
  <c r="E34" i="2"/>
  <c r="E33" i="2"/>
  <c r="E32" i="2"/>
  <c r="E31" i="2"/>
  <c r="E30" i="2"/>
  <c r="E29" i="2"/>
  <c r="E28" i="2"/>
  <c r="C4" i="7" s="1"/>
  <c r="E21" i="2"/>
  <c r="E20" i="2"/>
  <c r="E18" i="2"/>
  <c r="E17" i="2"/>
  <c r="E16" i="2"/>
  <c r="E15" i="2"/>
  <c r="E14" i="2"/>
  <c r="E13" i="2"/>
  <c r="E12" i="2"/>
  <c r="E11" i="2"/>
  <c r="E10" i="2"/>
  <c r="E21" i="3" l="1"/>
  <c r="C3" i="7"/>
  <c r="C5" i="7"/>
  <c r="E22" i="2"/>
  <c r="E56" i="2"/>
  <c r="C6" i="7"/>
  <c r="C7" i="7"/>
  <c r="D58" i="3"/>
  <c r="E39" i="2"/>
  <c r="C17" i="7" l="1"/>
</calcChain>
</file>

<file path=xl/sharedStrings.xml><?xml version="1.0" encoding="utf-8"?>
<sst xmlns="http://schemas.openxmlformats.org/spreadsheetml/2006/main" count="278" uniqueCount="176">
  <si>
    <t>End of sheet</t>
  </si>
  <si>
    <t>Materials and Supplies</t>
  </si>
  <si>
    <t>Inventory</t>
  </si>
  <si>
    <t>Equipment</t>
  </si>
  <si>
    <t>General Supplies</t>
  </si>
  <si>
    <t>If you are making a product, or providing a service, list all materials and supplies you need to make or deliver your first two months of goods or services. Materials and supplies are things you use up when you make your product or provide your service.</t>
  </si>
  <si>
    <t>Materials/Supplies Item</t>
  </si>
  <si>
    <t>Supplier (where you will get it)</t>
  </si>
  <si>
    <t>How many you need</t>
  </si>
  <si>
    <t>Cost for one</t>
  </si>
  <si>
    <t>Total cost</t>
  </si>
  <si>
    <t>Total Cost of Materials and Supplies - Calculated</t>
  </si>
  <si>
    <t>Notes about materials and supplies:</t>
  </si>
  <si>
    <t>Insert additional notes about materials and supplies here.</t>
  </si>
  <si>
    <t>If you are starting a business that sells things that you do not make yourself, list the inventory you need on hand to open and run the business for the first month.</t>
  </si>
  <si>
    <t>Inventory Item</t>
  </si>
  <si>
    <t>Costco</t>
  </si>
  <si>
    <t>Total Cost of Inventory - Calculated</t>
  </si>
  <si>
    <t>Notes about inventory:</t>
  </si>
  <si>
    <t>Insert additional notes about inventory here.</t>
  </si>
  <si>
    <t>List each piece of equipment you need to purchase for your business. Equipment includes things you need to run your business that have a useful life of one year or longer. This can be bigger items, like a trailer, riding lawn mower, camera equipment, or computer.</t>
  </si>
  <si>
    <t>Equipment Item</t>
  </si>
  <si>
    <t>Credit card reader</t>
  </si>
  <si>
    <t>Total Cost of Equipment - Calculated</t>
  </si>
  <si>
    <t>Notes about equipment:</t>
  </si>
  <si>
    <t>Insert additional notes about equipment here.</t>
  </si>
  <si>
    <t>List any general supplies you need to purchase for your business. General supplies are things that you need to run your business but are not covered in the materials and supplies, inventory, or equipment categories. These generally include lower-cost items, like cleaning or office supplies.</t>
  </si>
  <si>
    <t>General Supplies Item</t>
  </si>
  <si>
    <t>Target</t>
  </si>
  <si>
    <t>Amazon</t>
  </si>
  <si>
    <t>Scissors</t>
  </si>
  <si>
    <t>Total Cost of General Supplies - Calculated</t>
  </si>
  <si>
    <t>Notes about general supplies:</t>
  </si>
  <si>
    <t>Insert additional notes about general supplies here.</t>
  </si>
  <si>
    <t>End of Spreadsheet</t>
  </si>
  <si>
    <t>Furniture, Displays, Shelving</t>
  </si>
  <si>
    <t>Remodeling</t>
  </si>
  <si>
    <t>Rent or Mortgage Payments</t>
  </si>
  <si>
    <t>Utilities</t>
  </si>
  <si>
    <t>List any fixtures, furniture, displays, or shelving you need to purchase for your business.</t>
  </si>
  <si>
    <t>Furniture/Displays/Shelving Item</t>
  </si>
  <si>
    <t>N/A</t>
  </si>
  <si>
    <t>Total Cost of Furniture, Displays, Shelving - Calculated</t>
  </si>
  <si>
    <t>Notes about furniture/displays/shelving:</t>
  </si>
  <si>
    <t>Insert additional notes about furniture/displays/shelving here.</t>
  </si>
  <si>
    <t>List any costs for remodeling, such as replacing windows, repainting, or installing railings or ramps.</t>
  </si>
  <si>
    <t>Remodeling Item/Activity</t>
  </si>
  <si>
    <t>Contractor/Supplier</t>
  </si>
  <si>
    <t>Total Cost of Remodeling - Calculated</t>
  </si>
  <si>
    <t>Notes about remodeling:</t>
  </si>
  <si>
    <t>Insert additional notes about remodeling here.</t>
  </si>
  <si>
    <t>If you are renting your business space, list out how much it costs per month. List out a deposit, if there is one. If you don’t have rent but have a monthly mortgage payment to purchase the space, put down that cost.</t>
  </si>
  <si>
    <t>Rent Cost</t>
  </si>
  <si>
    <t>Deposit</t>
  </si>
  <si>
    <t>First month’s rent (or monthly mortgage payment)</t>
  </si>
  <si>
    <t>Total Cost of Rent/Mortgage - Calculated</t>
  </si>
  <si>
    <t>Notes about rent/mortgage payments:</t>
  </si>
  <si>
    <t>Insert additional notes about rent/mortgage payments here.</t>
  </si>
  <si>
    <t>List start-up fees and utility costs for your first month. These might include phone, electricity, water, internet, and garbage. If you are running the business out of your home, some of these costs may not apply or should be split between personal and business expenses.</t>
  </si>
  <si>
    <t>Utility Type</t>
  </si>
  <si>
    <t>Start-up Fee</t>
  </si>
  <si>
    <t>First Month Estimate</t>
  </si>
  <si>
    <t>Total Cost</t>
  </si>
  <si>
    <t>Total Cost of Utilities - Calculated</t>
  </si>
  <si>
    <t>Notes about utilities:</t>
  </si>
  <si>
    <t>Insert additional notes about utilities here.</t>
  </si>
  <si>
    <t>Advertising and Marketing</t>
  </si>
  <si>
    <t>Signs</t>
  </si>
  <si>
    <t>Lists costs for any advertising or marketing you will do for your business opening.</t>
  </si>
  <si>
    <t>Activity/Promotional Material</t>
  </si>
  <si>
    <t>Cost</t>
  </si>
  <si>
    <t>Business cards</t>
  </si>
  <si>
    <t>Flyers</t>
  </si>
  <si>
    <t>Total Cost of Advertising/Marketing - Calculated</t>
  </si>
  <si>
    <t>Notes about advertising/marketing:</t>
  </si>
  <si>
    <t>Insert additional notes about advertising/marketing here.</t>
  </si>
  <si>
    <t>List costs for signs inside and outside your business location. Where will you put your signs? How many will you need? What size should they be?</t>
  </si>
  <si>
    <t>Sign Type</t>
  </si>
  <si>
    <t>Notes about signs:</t>
  </si>
  <si>
    <t>Insert additional notes about signs here.</t>
  </si>
  <si>
    <t>Business Licenses, Registrations, Permits</t>
  </si>
  <si>
    <t>Legal and Accounting Fees</t>
  </si>
  <si>
    <t>Insurance</t>
  </si>
  <si>
    <t>List any business licenses, registrations, or permits you need to operate your business.</t>
  </si>
  <si>
    <t>License/Registration/Permit</t>
  </si>
  <si>
    <t>Where you will get it</t>
  </si>
  <si>
    <t>Total Cost of Licenses/Registrations/Permits - Calculated</t>
  </si>
  <si>
    <t>Notes about licenses/registrations/permits:</t>
  </si>
  <si>
    <t>Insert additional notes about licenses/registrations/permits here.</t>
  </si>
  <si>
    <t>List any legal or accounting fees for your business start-up activities. These might include costs for an accountant to help you set up a bookkeeping system or payment to a lawyer to get advice about your business structure.</t>
  </si>
  <si>
    <t>Legal/Accounting Service</t>
  </si>
  <si>
    <t>Tom Green</t>
  </si>
  <si>
    <t>QuickBooks</t>
  </si>
  <si>
    <t>Total Cost of Legal/Accounting Fees - Calculated</t>
  </si>
  <si>
    <t>Notes about legal/accounting fees:</t>
  </si>
  <si>
    <t>Insert additional notes about legal/accounting fees here.</t>
  </si>
  <si>
    <t>List 6 month premium costs for each type of insurance you need for your business. If you need any separate policies, list those.</t>
  </si>
  <si>
    <t>Insurance Policy</t>
  </si>
  <si>
    <t>Provider</t>
  </si>
  <si>
    <t>6 Month Premium</t>
  </si>
  <si>
    <t>Liability insurance</t>
  </si>
  <si>
    <t>Allstate</t>
  </si>
  <si>
    <t>Total Cost of Insurance - Calculated</t>
  </si>
  <si>
    <t>Notes about insurance:</t>
  </si>
  <si>
    <t>Insert additional notes about insurance here.</t>
  </si>
  <si>
    <t>List anything else you need to purchase that was not included in the other categories.</t>
  </si>
  <si>
    <t>Expense</t>
  </si>
  <si>
    <t>Total Cost of Other Expenses - Calculated</t>
  </si>
  <si>
    <t>Notes about other expenses:</t>
  </si>
  <si>
    <t>Insert additional notes about other expenses here.</t>
  </si>
  <si>
    <t>Cost Categories</t>
  </si>
  <si>
    <t>Where to find this value</t>
  </si>
  <si>
    <t>Total Costs</t>
  </si>
  <si>
    <t>Materials and Supplies - Calculated</t>
  </si>
  <si>
    <t>Production and Service</t>
  </si>
  <si>
    <t>Inventory - Calculated</t>
  </si>
  <si>
    <t>Equipment - Calculated</t>
  </si>
  <si>
    <t>General Supplies - Calculated</t>
  </si>
  <si>
    <t>Furniture, Displays, Shelving - Calculated</t>
  </si>
  <si>
    <t>Physical Space</t>
  </si>
  <si>
    <t>Remodeling - Calculated</t>
  </si>
  <si>
    <t>Rent or Mortgage Payments - Calculated</t>
  </si>
  <si>
    <t>Utilities - Calculated</t>
  </si>
  <si>
    <t>Advertising and Marketing - Calculated</t>
  </si>
  <si>
    <t>Advertising</t>
  </si>
  <si>
    <t>Signs - Calculated</t>
  </si>
  <si>
    <t>Business Licenses, Registrations, Permits - Calculated</t>
  </si>
  <si>
    <t>Business Management</t>
  </si>
  <si>
    <t>Legal and Accounting Fees - Calculated</t>
  </si>
  <si>
    <t>Insurance - Calculated</t>
  </si>
  <si>
    <t>Other Expenses - Calculated</t>
  </si>
  <si>
    <t>Other Expenses</t>
  </si>
  <si>
    <t>Total Start-up Costs Estimate - Calculated</t>
  </si>
  <si>
    <t>Sheet Table of Contents:</t>
  </si>
  <si>
    <t>David's Traditional Drums Start-up Cost Estimates ─ Production and Service</t>
  </si>
  <si>
    <t>David's Traditional Drums Start-up Cost Estimates ─ Physical Space</t>
  </si>
  <si>
    <t>David's Traditional Drums Start-up Cost Estimates ─ Advertising</t>
  </si>
  <si>
    <t>David's Traditional Drums Start-up Cost Estimates ─ Other Expenses</t>
  </si>
  <si>
    <t>David's Traditional Drums Start-up Cost Estimates ─ Total Costs Estimate</t>
  </si>
  <si>
    <t>10" wood hand drum frame</t>
  </si>
  <si>
    <t>14" wood hand drum frame</t>
  </si>
  <si>
    <t>18" wood hand drum frame</t>
  </si>
  <si>
    <t>8" deep wood frame</t>
  </si>
  <si>
    <t>12" deep wood frame</t>
  </si>
  <si>
    <t>14" deep wood frame</t>
  </si>
  <si>
    <t>13" elk rawhide</t>
  </si>
  <si>
    <t>18" elk rawhide</t>
  </si>
  <si>
    <t>22" elk rawhide</t>
  </si>
  <si>
    <t>28" elk rawhide</t>
  </si>
  <si>
    <t>30" elk rawhide</t>
  </si>
  <si>
    <t>50' rawhide lacing</t>
  </si>
  <si>
    <t>tachinidrums.com</t>
  </si>
  <si>
    <t>Leather puncher</t>
  </si>
  <si>
    <t>Furandhide.com</t>
  </si>
  <si>
    <t>Notepads</t>
  </si>
  <si>
    <t>Pens</t>
  </si>
  <si>
    <t>Broom &amp; dustpan</t>
  </si>
  <si>
    <t>Wood basket display shelf</t>
  </si>
  <si>
    <t>Folding table</t>
  </si>
  <si>
    <t>Palaydisplay.com</t>
  </si>
  <si>
    <t>Website construction</t>
  </si>
  <si>
    <t>Social media profiles</t>
  </si>
  <si>
    <t>Business networking</t>
  </si>
  <si>
    <t>Squarespace</t>
  </si>
  <si>
    <t>FedEx Office Printing</t>
  </si>
  <si>
    <t>Facebook/Instagram</t>
  </si>
  <si>
    <t>Local small business owner group</t>
  </si>
  <si>
    <t>Home Window</t>
  </si>
  <si>
    <t>Event Table</t>
  </si>
  <si>
    <t>Office Depot</t>
  </si>
  <si>
    <t>Register business name</t>
  </si>
  <si>
    <t>Business License</t>
  </si>
  <si>
    <t>Tribal Agency</t>
  </si>
  <si>
    <t>Bookkeeping and payment training</t>
  </si>
  <si>
    <t>Vendor fee x 3</t>
  </si>
  <si>
    <t>Powwow event management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</si>
</sst>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_(&quot;$&quot;* #,##0_);_(&quot;$&quot;* \(#,##0\);_(&quot;$&quot;* &quot;-&quot;??_);_(@_)"/>
    <numFmt numFmtId="165" formatCode="&quot;$&quot;#,##0.00"/>
  </numFmts>
  <fonts count="15" x14ac:knownFonts="1">
    <font>
      <sz val="11"/>
      <color theme="1"/>
      <name val="Calibri"/>
      <scheme val="minor"/>
    </font>
    <font>
      <b/>
      <sz val="20"/>
      <color theme="1"/>
      <name val="Roboto"/>
    </font>
    <font>
      <sz val="11"/>
      <color theme="1"/>
      <name val="Roboto"/>
    </font>
    <font>
      <sz val="12"/>
      <color theme="1"/>
      <name val="Roboto"/>
    </font>
    <font>
      <u/>
      <sz val="12"/>
      <color rgb="FF0000FF"/>
      <name val="Roboto"/>
    </font>
    <font>
      <b/>
      <sz val="16"/>
      <color theme="1"/>
      <name val="Roboto"/>
    </font>
    <font>
      <b/>
      <sz val="12"/>
      <color rgb="FF000000"/>
      <name val="Roboto"/>
    </font>
    <font>
      <sz val="12"/>
      <color rgb="FF000000"/>
      <name val="Roboto"/>
    </font>
    <font>
      <b/>
      <sz val="14"/>
      <color theme="1"/>
      <name val="Roboto"/>
    </font>
    <font>
      <b/>
      <sz val="12"/>
      <color theme="1"/>
      <name val="Roboto"/>
    </font>
    <font>
      <sz val="11"/>
      <color rgb="FFFFFFFF"/>
      <name val="Roboto"/>
    </font>
    <font>
      <sz val="11"/>
      <color theme="1"/>
      <name val="Calibri"/>
      <family val="2"/>
    </font>
    <font>
      <sz val="11"/>
      <color rgb="FF000000"/>
      <name val="Calibri"/>
      <family val="2"/>
    </font>
    <font>
      <u/>
      <sz val="12"/>
      <color rgb="FF0000FF"/>
      <name val="Roboto"/>
    </font>
    <font>
      <u/>
      <sz val="12"/>
      <color rgb="FF0000FF"/>
      <name val="Roboto"/>
    </font>
  </fonts>
  <fills count="5">
    <fill>
      <patternFill patternType="none"/>
    </fill>
    <fill>
      <patternFill patternType="gray125"/>
    </fill>
    <fill>
      <patternFill patternType="solid">
        <fgColor rgb="FFF6F8F9"/>
        <bgColor rgb="FFF6F8F9"/>
      </patternFill>
    </fill>
    <fill>
      <patternFill patternType="solid">
        <fgColor rgb="FF9FC5E8"/>
        <bgColor rgb="FF9FC5E8"/>
      </patternFill>
    </fill>
    <fill>
      <patternFill patternType="solid">
        <fgColor rgb="FFFFFFFF"/>
        <bgColor rgb="FFFFFFFF"/>
      </patternFill>
    </fill>
  </fills>
  <borders count="5">
    <border>
      <left/>
      <right/>
      <top/>
      <bottom/>
      <diagonal/>
    </border>
    <border>
      <left style="thin">
        <color rgb="FFA7B0B9"/>
      </left>
      <right style="thin">
        <color rgb="FFD9D9D9"/>
      </right>
      <top style="thin">
        <color rgb="FFD9D9D9"/>
      </top>
      <bottom style="thin">
        <color rgb="FFD9D9D9"/>
      </bottom>
      <diagonal/>
    </border>
    <border>
      <left style="thin">
        <color rgb="FFD9D9D9"/>
      </left>
      <right style="thin">
        <color rgb="FFD9D9D9"/>
      </right>
      <top style="thin">
        <color rgb="FFD9D9D9"/>
      </top>
      <bottom style="thin">
        <color rgb="FFD9D9D9"/>
      </bottom>
      <diagonal/>
    </border>
    <border>
      <left style="thin">
        <color rgb="FFD9D9D9"/>
      </left>
      <right style="thin">
        <color rgb="FFA7B0B9"/>
      </right>
      <top style="thin">
        <color rgb="FFD9D9D9"/>
      </top>
      <bottom style="thin">
        <color rgb="FFD9D9D9"/>
      </bottom>
      <diagonal/>
    </border>
    <border>
      <left style="thin">
        <color rgb="FFA7B0B9"/>
      </left>
      <right style="thin">
        <color rgb="FFA7B0B9"/>
      </right>
      <top style="thin">
        <color rgb="FFA7B0B9"/>
      </top>
      <bottom style="thin">
        <color rgb="FFA7B0B9"/>
      </bottom>
      <diagonal/>
    </border>
  </borders>
  <cellStyleXfs count="1">
    <xf numFmtId="0" fontId="0" fillId="0" borderId="0"/>
  </cellStyleXfs>
  <cellXfs count="65">
    <xf numFmtId="0" fontId="0" fillId="0" borderId="0" xfId="0"/>
    <xf numFmtId="0" fontId="1" fillId="0" borderId="0" xfId="0" applyFont="1" applyAlignment="1">
      <alignment horizontal="left"/>
    </xf>
    <xf numFmtId="0" fontId="2" fillId="0" borderId="0" xfId="0" applyFont="1"/>
    <xf numFmtId="0" fontId="3" fillId="0" borderId="0" xfId="0" applyFont="1" applyAlignment="1">
      <alignment horizontal="left"/>
    </xf>
    <xf numFmtId="0" fontId="5" fillId="0" borderId="0" xfId="0" applyFont="1" applyAlignment="1">
      <alignment horizontal="left"/>
    </xf>
    <xf numFmtId="0" fontId="3" fillId="0" borderId="0" xfId="0" applyFont="1" applyAlignment="1">
      <alignment horizontal="left" vertical="top" wrapText="1"/>
    </xf>
    <xf numFmtId="164" fontId="6" fillId="0" borderId="0" xfId="0" applyNumberFormat="1" applyFont="1" applyAlignment="1">
      <alignment horizontal="left" vertical="center"/>
    </xf>
    <xf numFmtId="49" fontId="6" fillId="0" borderId="0" xfId="0" applyNumberFormat="1" applyFont="1" applyAlignment="1">
      <alignment horizontal="left" vertical="center"/>
    </xf>
    <xf numFmtId="0" fontId="2" fillId="0" borderId="0" xfId="0" applyFont="1" applyAlignment="1">
      <alignment vertical="center"/>
    </xf>
    <xf numFmtId="0" fontId="7" fillId="0" borderId="0" xfId="0" applyFont="1" applyAlignment="1">
      <alignment horizontal="left" vertical="center"/>
    </xf>
    <xf numFmtId="0" fontId="7" fillId="0" borderId="0" xfId="0" applyFont="1" applyAlignment="1">
      <alignment vertical="center"/>
    </xf>
    <xf numFmtId="0" fontId="6" fillId="0" borderId="0" xfId="0" applyFont="1" applyAlignment="1">
      <alignment vertical="center"/>
    </xf>
    <xf numFmtId="0" fontId="6" fillId="3" borderId="0" xfId="0" applyFont="1" applyFill="1" applyAlignment="1">
      <alignment vertical="center"/>
    </xf>
    <xf numFmtId="0" fontId="6" fillId="3" borderId="0" xfId="0" applyFont="1" applyFill="1" applyAlignment="1">
      <alignment vertical="center" wrapText="1"/>
    </xf>
    <xf numFmtId="0" fontId="9" fillId="3" borderId="0" xfId="0" applyFont="1" applyFill="1" applyAlignment="1">
      <alignment vertical="center" wrapText="1"/>
    </xf>
    <xf numFmtId="0" fontId="10" fillId="4" borderId="0" xfId="0" applyFont="1" applyFill="1"/>
    <xf numFmtId="49" fontId="6" fillId="0" borderId="0" xfId="0" applyNumberFormat="1" applyFont="1" applyAlignment="1">
      <alignment horizontal="left" vertical="center" wrapText="1"/>
    </xf>
    <xf numFmtId="0" fontId="7" fillId="0" borderId="0" xfId="0" applyFont="1" applyAlignment="1">
      <alignment horizontal="left" vertical="center" wrapText="1"/>
    </xf>
    <xf numFmtId="0" fontId="3" fillId="0" borderId="0" xfId="0" applyFont="1" applyAlignment="1">
      <alignment horizontal="left" vertical="center"/>
    </xf>
    <xf numFmtId="0" fontId="3" fillId="0" borderId="0" xfId="0" applyFont="1" applyAlignment="1">
      <alignment horizontal="left" vertical="center" wrapText="1"/>
    </xf>
    <xf numFmtId="164" fontId="9" fillId="0" borderId="0" xfId="0" applyNumberFormat="1" applyFont="1" applyAlignment="1">
      <alignment vertical="center"/>
    </xf>
    <xf numFmtId="0" fontId="11" fillId="0" borderId="0" xfId="0" applyFont="1"/>
    <xf numFmtId="164" fontId="11" fillId="0" borderId="0" xfId="0" applyNumberFormat="1" applyFont="1"/>
    <xf numFmtId="0" fontId="7" fillId="4" borderId="1" xfId="0" applyFont="1" applyFill="1" applyBorder="1" applyAlignment="1">
      <alignment vertical="center"/>
    </xf>
    <xf numFmtId="0" fontId="7" fillId="4" borderId="2" xfId="0" applyFont="1" applyFill="1" applyBorder="1" applyAlignment="1">
      <alignment vertical="center"/>
    </xf>
    <xf numFmtId="0" fontId="7" fillId="2" borderId="1" xfId="0" applyFont="1" applyFill="1" applyBorder="1" applyAlignment="1">
      <alignment vertical="center"/>
    </xf>
    <xf numFmtId="0" fontId="7" fillId="2" borderId="2" xfId="0" applyFont="1" applyFill="1" applyBorder="1" applyAlignment="1">
      <alignment vertical="center"/>
    </xf>
    <xf numFmtId="0" fontId="6" fillId="3" borderId="4" xfId="0" applyFont="1" applyFill="1" applyBorder="1" applyAlignment="1">
      <alignment vertical="center" wrapText="1"/>
    </xf>
    <xf numFmtId="0" fontId="12" fillId="3" borderId="4" xfId="0" applyFont="1" applyFill="1" applyBorder="1" applyAlignment="1">
      <alignment vertical="center"/>
    </xf>
    <xf numFmtId="0" fontId="11" fillId="0" borderId="0" xfId="0" applyFont="1" applyAlignment="1">
      <alignment vertical="top"/>
    </xf>
    <xf numFmtId="0" fontId="2" fillId="0" borderId="0" xfId="0" applyFont="1" applyAlignment="1">
      <alignment vertical="top"/>
    </xf>
    <xf numFmtId="0" fontId="6" fillId="0" borderId="0" xfId="0" applyFont="1" applyAlignment="1">
      <alignment horizontal="left" vertical="center"/>
    </xf>
    <xf numFmtId="49" fontId="6" fillId="0" borderId="0" xfId="0" applyNumberFormat="1" applyFont="1" applyAlignment="1">
      <alignment horizontal="center" vertical="center"/>
    </xf>
    <xf numFmtId="0" fontId="6" fillId="0" borderId="0" xfId="0" applyFont="1" applyAlignment="1">
      <alignment horizontal="center" vertical="center"/>
    </xf>
    <xf numFmtId="49" fontId="14" fillId="0" borderId="0" xfId="0" applyNumberFormat="1" applyFont="1" applyAlignment="1">
      <alignment vertical="center"/>
    </xf>
    <xf numFmtId="49" fontId="13" fillId="0" borderId="0" xfId="0" applyNumberFormat="1" applyFont="1" applyAlignment="1">
      <alignment vertical="center"/>
    </xf>
    <xf numFmtId="165" fontId="7" fillId="0" borderId="0" xfId="0" applyNumberFormat="1" applyFont="1" applyAlignment="1">
      <alignment vertical="center"/>
    </xf>
    <xf numFmtId="165" fontId="6" fillId="3" borderId="0" xfId="0" applyNumberFormat="1" applyFont="1" applyFill="1" applyAlignment="1">
      <alignment vertical="center"/>
    </xf>
    <xf numFmtId="165" fontId="6" fillId="0" borderId="0" xfId="0" applyNumberFormat="1" applyFont="1" applyAlignment="1">
      <alignment vertical="center"/>
    </xf>
    <xf numFmtId="165" fontId="6" fillId="3" borderId="0" xfId="0" applyNumberFormat="1" applyFont="1" applyFill="1" applyAlignment="1">
      <alignment vertical="center" wrapText="1"/>
    </xf>
    <xf numFmtId="165" fontId="9" fillId="3" borderId="0" xfId="0" applyNumberFormat="1" applyFont="1" applyFill="1" applyAlignment="1">
      <alignment vertical="center" wrapText="1"/>
    </xf>
    <xf numFmtId="165" fontId="9" fillId="3" borderId="0" xfId="0" applyNumberFormat="1" applyFont="1" applyFill="1" applyAlignment="1">
      <alignment vertical="center"/>
    </xf>
    <xf numFmtId="1" fontId="7" fillId="0" borderId="0" xfId="0" applyNumberFormat="1" applyFont="1" applyAlignment="1">
      <alignment vertical="center"/>
    </xf>
    <xf numFmtId="1" fontId="6" fillId="3" borderId="0" xfId="0" applyNumberFormat="1" applyFont="1" applyFill="1" applyAlignment="1">
      <alignment vertical="center"/>
    </xf>
    <xf numFmtId="1" fontId="6" fillId="3" borderId="0" xfId="0" applyNumberFormat="1" applyFont="1" applyFill="1" applyAlignment="1">
      <alignment vertical="center" wrapText="1"/>
    </xf>
    <xf numFmtId="165" fontId="7" fillId="4" borderId="3" xfId="0" applyNumberFormat="1" applyFont="1" applyFill="1" applyBorder="1" applyAlignment="1">
      <alignment vertical="center"/>
    </xf>
    <xf numFmtId="165" fontId="7" fillId="2" borderId="3" xfId="0" applyNumberFormat="1" applyFont="1" applyFill="1" applyBorder="1" applyAlignment="1">
      <alignment vertical="center"/>
    </xf>
    <xf numFmtId="165" fontId="6" fillId="3" borderId="4" xfId="0" applyNumberFormat="1" applyFont="1" applyFill="1" applyBorder="1" applyAlignment="1">
      <alignment horizontal="right" vertical="center"/>
    </xf>
    <xf numFmtId="0" fontId="1" fillId="0" borderId="0" xfId="0" applyFont="1" applyAlignment="1">
      <alignment horizontal="left"/>
    </xf>
    <xf numFmtId="0" fontId="0" fillId="0" borderId="0" xfId="0"/>
    <xf numFmtId="0" fontId="3" fillId="0" borderId="0" xfId="0" applyFont="1" applyAlignment="1">
      <alignment horizontal="left"/>
    </xf>
    <xf numFmtId="0" fontId="4" fillId="0" borderId="0" xfId="0" applyFont="1" applyAlignment="1">
      <alignment horizontal="left"/>
    </xf>
    <xf numFmtId="0" fontId="5" fillId="0" borderId="0" xfId="0" applyFont="1" applyAlignment="1">
      <alignment horizontal="left"/>
    </xf>
    <xf numFmtId="0" fontId="3" fillId="0" borderId="0" xfId="0" applyFont="1" applyAlignment="1">
      <alignment horizontal="left" vertical="top" wrapText="1"/>
    </xf>
    <xf numFmtId="0" fontId="8" fillId="0" borderId="0" xfId="0" applyFont="1"/>
    <xf numFmtId="0" fontId="3" fillId="2" borderId="0" xfId="0" applyFont="1" applyFill="1" applyAlignment="1">
      <alignment horizontal="left" vertical="top" wrapText="1"/>
    </xf>
    <xf numFmtId="0" fontId="10" fillId="0" borderId="0" xfId="0" applyFont="1"/>
    <xf numFmtId="0" fontId="10" fillId="4" borderId="0" xfId="0" applyFont="1" applyFill="1"/>
    <xf numFmtId="0" fontId="2" fillId="0" borderId="0" xfId="0" applyFont="1" applyAlignment="1">
      <alignment vertical="center"/>
    </xf>
    <xf numFmtId="0" fontId="3" fillId="0" borderId="0" xfId="0" applyFont="1" applyAlignment="1">
      <alignment vertical="top" wrapText="1"/>
    </xf>
    <xf numFmtId="0" fontId="3" fillId="2" borderId="0" xfId="0" applyFont="1" applyFill="1" applyAlignment="1">
      <alignment vertical="top" wrapText="1"/>
    </xf>
    <xf numFmtId="0" fontId="5" fillId="0" borderId="0" xfId="0" applyFont="1"/>
    <xf numFmtId="0" fontId="1" fillId="0" borderId="0" xfId="0" applyFont="1" applyAlignment="1">
      <alignment horizontal="left" vertical="top"/>
    </xf>
    <xf numFmtId="0" fontId="3" fillId="0" borderId="0" xfId="0" applyFont="1"/>
    <xf numFmtId="0" fontId="3" fillId="0" borderId="0" xfId="0" applyFont="1" applyAlignment="1">
      <alignment vertical="center"/>
    </xf>
  </cellXfs>
  <cellStyles count="1">
    <cellStyle name="Normal" xfId="0" builtinId="0"/>
  </cellStyles>
  <dxfs count="145">
    <dxf>
      <font>
        <b/>
        <i val="0"/>
        <strike val="0"/>
        <condense val="0"/>
        <extend val="0"/>
        <outline val="0"/>
        <shadow val="0"/>
        <u val="none"/>
        <vertAlign val="baseline"/>
        <sz val="12"/>
        <color theme="1"/>
        <name val="Roboto"/>
        <scheme val="none"/>
      </font>
      <numFmt numFmtId="165" formatCode="&quot;$&quot;#,##0.00"/>
      <fill>
        <patternFill patternType="solid">
          <fgColor rgb="FF9FC5E8"/>
          <bgColor rgb="FF9FC5E8"/>
        </patternFill>
      </fill>
      <alignment horizontal="general" vertical="center" textRotation="0" wrapText="0" indent="0" justifyLastLine="0" shrinkToFit="0" readingOrder="0"/>
    </dxf>
    <dxf>
      <font>
        <b/>
        <i val="0"/>
        <strike val="0"/>
        <condense val="0"/>
        <extend val="0"/>
        <outline val="0"/>
        <shadow val="0"/>
        <u val="none"/>
        <vertAlign val="baseline"/>
        <sz val="12"/>
        <color theme="1"/>
        <name val="Roboto"/>
        <scheme val="none"/>
      </font>
      <fill>
        <patternFill patternType="solid">
          <fgColor rgb="FF9FC5E8"/>
          <bgColor rgb="FF9FC5E8"/>
        </patternFill>
      </fill>
      <alignment horizontal="general" vertical="center" textRotation="0" wrapText="1" indent="0" justifyLastLine="0" shrinkToFit="0" readingOrder="0"/>
    </dxf>
    <dxf>
      <font>
        <b/>
        <i val="0"/>
        <strike val="0"/>
        <condense val="0"/>
        <extend val="0"/>
        <outline val="0"/>
        <shadow val="0"/>
        <u val="none"/>
        <vertAlign val="baseline"/>
        <sz val="12"/>
        <color theme="1"/>
        <name val="Roboto"/>
        <scheme val="none"/>
      </font>
      <fill>
        <patternFill patternType="solid">
          <fgColor rgb="FF9FC5E8"/>
          <bgColor rgb="FF9FC5E8"/>
        </patternFill>
      </fill>
      <alignment horizontal="general" vertical="center" textRotation="0" wrapText="1" indent="0" justifyLastLine="0" shrinkToFit="0" readingOrder="0"/>
    </dxf>
    <dxf>
      <font>
        <b/>
        <i val="0"/>
        <strike val="0"/>
        <condense val="0"/>
        <extend val="0"/>
        <outline val="0"/>
        <shadow val="0"/>
        <u val="none"/>
        <vertAlign val="baseline"/>
        <sz val="12"/>
        <color theme="1"/>
        <name val="Roboto"/>
        <scheme val="none"/>
      </font>
      <numFmt numFmtId="165" formatCode="&quot;$&quot;#,##0.00"/>
      <fill>
        <patternFill patternType="solid">
          <fgColor rgb="FF9FC5E8"/>
          <bgColor rgb="FF9FC5E8"/>
        </patternFill>
      </fill>
      <alignment horizontal="general" vertical="center" textRotation="0" wrapText="0" indent="0" justifyLastLine="0" shrinkToFit="0" readingOrder="0"/>
    </dxf>
    <dxf>
      <font>
        <b/>
        <i val="0"/>
        <strike val="0"/>
        <condense val="0"/>
        <extend val="0"/>
        <outline val="0"/>
        <shadow val="0"/>
        <u val="none"/>
        <vertAlign val="baseline"/>
        <sz val="12"/>
        <color theme="1"/>
        <name val="Roboto"/>
        <scheme val="none"/>
      </font>
      <fill>
        <patternFill patternType="solid">
          <fgColor rgb="FF9FC5E8"/>
          <bgColor rgb="FF9FC5E8"/>
        </patternFill>
      </fill>
      <alignment horizontal="general" vertical="center" textRotation="0" wrapText="1" indent="0" justifyLastLine="0" shrinkToFit="0" readingOrder="0"/>
    </dxf>
    <dxf>
      <font>
        <b/>
        <i val="0"/>
        <strike val="0"/>
        <condense val="0"/>
        <extend val="0"/>
        <outline val="0"/>
        <shadow val="0"/>
        <u val="none"/>
        <vertAlign val="baseline"/>
        <sz val="12"/>
        <color theme="1"/>
        <name val="Roboto"/>
        <scheme val="none"/>
      </font>
      <fill>
        <patternFill patternType="solid">
          <fgColor rgb="FF9FC5E8"/>
          <bgColor rgb="FF9FC5E8"/>
        </patternFill>
      </fill>
      <alignment horizontal="general" vertical="center" textRotation="0" wrapText="1" indent="0" justifyLastLine="0" shrinkToFit="0" readingOrder="0"/>
    </dxf>
    <dxf>
      <font>
        <b/>
        <i val="0"/>
        <strike val="0"/>
        <condense val="0"/>
        <extend val="0"/>
        <outline val="0"/>
        <shadow val="0"/>
        <u val="none"/>
        <vertAlign val="baseline"/>
        <sz val="12"/>
        <color theme="1"/>
        <name val="Roboto"/>
        <scheme val="none"/>
      </font>
      <numFmt numFmtId="165" formatCode="&quot;$&quot;#,##0.00"/>
      <fill>
        <patternFill patternType="solid">
          <fgColor rgb="FF9FC5E8"/>
          <bgColor rgb="FF9FC5E8"/>
        </patternFill>
      </fill>
      <alignment horizontal="general" vertical="center" textRotation="0" wrapText="0" indent="0" justifyLastLine="0" shrinkToFit="0" readingOrder="0"/>
    </dxf>
    <dxf>
      <font>
        <b/>
        <i val="0"/>
        <strike val="0"/>
        <condense val="0"/>
        <extend val="0"/>
        <outline val="0"/>
        <shadow val="0"/>
        <u val="none"/>
        <vertAlign val="baseline"/>
        <sz val="12"/>
        <color theme="1"/>
        <name val="Roboto"/>
        <scheme val="none"/>
      </font>
      <fill>
        <patternFill patternType="solid">
          <fgColor rgb="FF9FC5E8"/>
          <bgColor rgb="FF9FC5E8"/>
        </patternFill>
      </fill>
      <alignment horizontal="general" vertical="center" textRotation="0" wrapText="1" indent="0" justifyLastLine="0" shrinkToFit="0" readingOrder="0"/>
    </dxf>
    <dxf>
      <font>
        <b/>
        <i val="0"/>
        <strike val="0"/>
        <condense val="0"/>
        <extend val="0"/>
        <outline val="0"/>
        <shadow val="0"/>
        <u val="none"/>
        <vertAlign val="baseline"/>
        <sz val="12"/>
        <color theme="1"/>
        <name val="Roboto"/>
        <scheme val="none"/>
      </font>
      <fill>
        <patternFill patternType="solid">
          <fgColor rgb="FF9FC5E8"/>
          <bgColor rgb="FF9FC5E8"/>
        </patternFill>
      </fill>
      <alignment horizontal="general" vertical="center" textRotation="0" wrapText="1" indent="0" justifyLastLine="0" shrinkToFit="0" readingOrder="0"/>
    </dxf>
    <dxf>
      <font>
        <b/>
        <i val="0"/>
        <strike val="0"/>
        <condense val="0"/>
        <extend val="0"/>
        <outline val="0"/>
        <shadow val="0"/>
        <u val="none"/>
        <vertAlign val="baseline"/>
        <sz val="12"/>
        <color theme="1"/>
        <name val="Roboto"/>
        <scheme val="none"/>
      </font>
      <numFmt numFmtId="165" formatCode="&quot;$&quot;#,##0.00"/>
      <fill>
        <patternFill patternType="solid">
          <fgColor rgb="FF9FC5E8"/>
          <bgColor rgb="FF9FC5E8"/>
        </patternFill>
      </fill>
      <alignment horizontal="general" vertical="center" textRotation="0" wrapText="0" indent="0" justifyLastLine="0" shrinkToFit="0" readingOrder="0"/>
    </dxf>
    <dxf>
      <font>
        <b/>
        <i val="0"/>
        <strike val="0"/>
        <condense val="0"/>
        <extend val="0"/>
        <outline val="0"/>
        <shadow val="0"/>
        <u val="none"/>
        <vertAlign val="baseline"/>
        <sz val="12"/>
        <color theme="1"/>
        <name val="Roboto"/>
        <scheme val="none"/>
      </font>
      <fill>
        <patternFill patternType="solid">
          <fgColor rgb="FF9FC5E8"/>
          <bgColor rgb="FF9FC5E8"/>
        </patternFill>
      </fill>
      <alignment horizontal="general" vertical="center" textRotation="0" wrapText="1" indent="0" justifyLastLine="0" shrinkToFit="0" readingOrder="0"/>
    </dxf>
    <dxf>
      <font>
        <b/>
        <i val="0"/>
        <strike val="0"/>
        <condense val="0"/>
        <extend val="0"/>
        <outline val="0"/>
        <shadow val="0"/>
        <u val="none"/>
        <vertAlign val="baseline"/>
        <sz val="12"/>
        <color theme="1"/>
        <name val="Roboto"/>
        <scheme val="none"/>
      </font>
      <fill>
        <patternFill patternType="solid">
          <fgColor rgb="FF9FC5E8"/>
          <bgColor rgb="FF9FC5E8"/>
        </patternFill>
      </fill>
      <alignment horizontal="general" vertical="center" textRotation="0" wrapText="1" indent="0" justifyLastLine="0" shrinkToFit="0" readingOrder="0"/>
    </dxf>
    <dxf>
      <font>
        <b/>
        <i val="0"/>
        <strike val="0"/>
        <condense val="0"/>
        <extend val="0"/>
        <outline val="0"/>
        <shadow val="0"/>
        <u val="none"/>
        <vertAlign val="baseline"/>
        <sz val="12"/>
        <color theme="1"/>
        <name val="Roboto"/>
        <scheme val="none"/>
      </font>
      <numFmt numFmtId="165" formatCode="&quot;$&quot;#,##0.00"/>
      <fill>
        <patternFill patternType="solid">
          <fgColor rgb="FF9FC5E8"/>
          <bgColor rgb="FF9FC5E8"/>
        </patternFill>
      </fill>
      <alignment horizontal="general" vertical="center" textRotation="0" wrapText="0" indent="0" justifyLastLine="0" shrinkToFit="0" readingOrder="0"/>
    </dxf>
    <dxf>
      <font>
        <b/>
        <i val="0"/>
        <strike val="0"/>
        <condense val="0"/>
        <extend val="0"/>
        <outline val="0"/>
        <shadow val="0"/>
        <u val="none"/>
        <vertAlign val="baseline"/>
        <sz val="12"/>
        <color theme="1"/>
        <name val="Roboto"/>
        <scheme val="none"/>
      </font>
      <fill>
        <patternFill patternType="solid">
          <fgColor rgb="FF9FC5E8"/>
          <bgColor rgb="FF9FC5E8"/>
        </patternFill>
      </fill>
      <alignment horizontal="general" vertical="center" textRotation="0" wrapText="1" indent="0" justifyLastLine="0" shrinkToFit="0" readingOrder="0"/>
    </dxf>
    <dxf>
      <font>
        <b/>
        <i val="0"/>
        <strike val="0"/>
        <condense val="0"/>
        <extend val="0"/>
        <outline val="0"/>
        <shadow val="0"/>
        <u val="none"/>
        <vertAlign val="baseline"/>
        <sz val="12"/>
        <color theme="1"/>
        <name val="Roboto"/>
        <scheme val="none"/>
      </font>
      <fill>
        <patternFill patternType="solid">
          <fgColor rgb="FF9FC5E8"/>
          <bgColor rgb="FF9FC5E8"/>
        </patternFill>
      </fill>
      <alignment horizontal="general" vertical="center" textRotation="0" wrapText="1" indent="0" justifyLastLine="0" shrinkToFit="0" readingOrder="0"/>
    </dxf>
    <dxf>
      <numFmt numFmtId="1" formatCode="0"/>
    </dxf>
    <dxf>
      <font>
        <b/>
        <i val="0"/>
        <strike val="0"/>
        <condense val="0"/>
        <extend val="0"/>
        <outline val="0"/>
        <shadow val="0"/>
        <u val="none"/>
        <vertAlign val="baseline"/>
        <sz val="12"/>
        <color rgb="FF000000"/>
        <name val="Roboto"/>
        <scheme val="none"/>
      </font>
      <numFmt numFmtId="165" formatCode="&quot;$&quot;#,##0.00"/>
      <fill>
        <patternFill patternType="solid">
          <fgColor rgb="FF9FC5E8"/>
          <bgColor rgb="FF9FC5E8"/>
        </patternFill>
      </fill>
      <alignment horizontal="general" vertical="center" textRotation="0" wrapText="0" indent="0" justifyLastLine="0" shrinkToFit="0" readingOrder="0"/>
    </dxf>
    <dxf>
      <font>
        <b/>
        <i val="0"/>
        <strike val="0"/>
        <condense val="0"/>
        <extend val="0"/>
        <outline val="0"/>
        <shadow val="0"/>
        <u val="none"/>
        <vertAlign val="baseline"/>
        <sz val="12"/>
        <color rgb="FF000000"/>
        <name val="Roboto"/>
        <scheme val="none"/>
      </font>
      <numFmt numFmtId="165" formatCode="&quot;$&quot;#,##0.00"/>
      <fill>
        <patternFill patternType="solid">
          <fgColor rgb="FF9FC5E8"/>
          <bgColor rgb="FF9FC5E8"/>
        </patternFill>
      </fill>
      <alignment horizontal="general" vertical="center" textRotation="0" wrapText="0" indent="0" justifyLastLine="0" shrinkToFit="0" readingOrder="0"/>
    </dxf>
    <dxf>
      <font>
        <b/>
        <i val="0"/>
        <strike val="0"/>
        <condense val="0"/>
        <extend val="0"/>
        <outline val="0"/>
        <shadow val="0"/>
        <u val="none"/>
        <vertAlign val="baseline"/>
        <sz val="12"/>
        <color rgb="FF000000"/>
        <name val="Roboto"/>
        <scheme val="none"/>
      </font>
      <fill>
        <patternFill patternType="solid">
          <fgColor rgb="FF9FC5E8"/>
          <bgColor rgb="FF9FC5E8"/>
        </patternFill>
      </fill>
      <alignment horizontal="general" vertical="center" textRotation="0" wrapText="0" indent="0" justifyLastLine="0" shrinkToFit="0" readingOrder="0"/>
    </dxf>
    <dxf>
      <font>
        <b/>
        <i val="0"/>
        <strike val="0"/>
        <condense val="0"/>
        <extend val="0"/>
        <outline val="0"/>
        <shadow val="0"/>
        <u val="none"/>
        <vertAlign val="baseline"/>
        <sz val="12"/>
        <color rgb="FF000000"/>
        <name val="Roboto"/>
        <scheme val="none"/>
      </font>
      <fill>
        <patternFill patternType="solid">
          <fgColor rgb="FF9FC5E8"/>
          <bgColor rgb="FF9FC5E8"/>
        </patternFill>
      </fill>
      <alignment horizontal="general" vertical="center" textRotation="0" wrapText="0" indent="0" justifyLastLine="0" shrinkToFit="0" readingOrder="0"/>
    </dxf>
    <dxf>
      <font>
        <b/>
        <i val="0"/>
        <strike val="0"/>
        <condense val="0"/>
        <extend val="0"/>
        <outline val="0"/>
        <shadow val="0"/>
        <u val="none"/>
        <vertAlign val="baseline"/>
        <sz val="12"/>
        <color rgb="FF000000"/>
        <name val="Roboto"/>
        <scheme val="none"/>
      </font>
      <fill>
        <patternFill patternType="solid">
          <fgColor rgb="FF9FC5E8"/>
          <bgColor rgb="FF9FC5E8"/>
        </patternFill>
      </fill>
      <alignment horizontal="general" vertical="center" textRotation="0" wrapText="0" indent="0" justifyLastLine="0" shrinkToFit="0" readingOrder="0"/>
    </dxf>
    <dxf>
      <numFmt numFmtId="165" formatCode="&quot;$&quot;#,##0.00"/>
    </dxf>
    <dxf>
      <numFmt numFmtId="165" formatCode="&quot;$&quot;#,##0.00"/>
    </dxf>
    <dxf>
      <font>
        <b/>
        <i val="0"/>
        <strike val="0"/>
        <condense val="0"/>
        <extend val="0"/>
        <outline val="0"/>
        <shadow val="0"/>
        <u val="none"/>
        <vertAlign val="baseline"/>
        <sz val="12"/>
        <color theme="1"/>
        <name val="Roboto"/>
        <scheme val="none"/>
      </font>
      <numFmt numFmtId="165" formatCode="&quot;$&quot;#,##0.00"/>
      <fill>
        <patternFill patternType="solid">
          <fgColor rgb="FF9FC5E8"/>
          <bgColor rgb="FF9FC5E8"/>
        </patternFill>
      </fill>
      <alignment horizontal="general" vertical="center" textRotation="0" wrapText="0" indent="0" justifyLastLine="0" shrinkToFit="0" readingOrder="0"/>
    </dxf>
    <dxf>
      <font>
        <b/>
        <i val="0"/>
        <strike val="0"/>
        <condense val="0"/>
        <extend val="0"/>
        <outline val="0"/>
        <shadow val="0"/>
        <u val="none"/>
        <vertAlign val="baseline"/>
        <sz val="12"/>
        <color theme="1"/>
        <name val="Roboto"/>
        <scheme val="none"/>
      </font>
      <numFmt numFmtId="165" formatCode="&quot;$&quot;#,##0.00"/>
      <fill>
        <patternFill patternType="solid">
          <fgColor rgb="FF9FC5E8"/>
          <bgColor rgb="FF9FC5E8"/>
        </patternFill>
      </fill>
      <alignment horizontal="general" vertical="center" textRotation="0" wrapText="1" indent="0" justifyLastLine="0" shrinkToFit="0" readingOrder="0"/>
    </dxf>
    <dxf>
      <font>
        <b/>
        <i val="0"/>
        <strike val="0"/>
        <condense val="0"/>
        <extend val="0"/>
        <outline val="0"/>
        <shadow val="0"/>
        <u val="none"/>
        <vertAlign val="baseline"/>
        <sz val="12"/>
        <color theme="1"/>
        <name val="Roboto"/>
        <scheme val="none"/>
      </font>
      <fill>
        <patternFill patternType="solid">
          <fgColor rgb="FF9FC5E8"/>
          <bgColor rgb="FF9FC5E8"/>
        </patternFill>
      </fill>
      <alignment horizontal="general" vertical="center" textRotation="0" wrapText="1" indent="0" justifyLastLine="0" shrinkToFit="0" readingOrder="0"/>
    </dxf>
    <dxf>
      <font>
        <b/>
        <i val="0"/>
        <strike val="0"/>
        <condense val="0"/>
        <extend val="0"/>
        <outline val="0"/>
        <shadow val="0"/>
        <u val="none"/>
        <vertAlign val="baseline"/>
        <sz val="12"/>
        <color theme="1"/>
        <name val="Roboto"/>
        <scheme val="none"/>
      </font>
      <fill>
        <patternFill patternType="solid">
          <fgColor rgb="FF9FC5E8"/>
          <bgColor rgb="FF9FC5E8"/>
        </patternFill>
      </fill>
      <alignment horizontal="general" vertical="center" textRotation="0" wrapText="1" indent="0" justifyLastLine="0" shrinkToFit="0" readingOrder="0"/>
    </dxf>
    <dxf>
      <font>
        <b/>
        <i val="0"/>
        <strike val="0"/>
        <condense val="0"/>
        <extend val="0"/>
        <outline val="0"/>
        <shadow val="0"/>
        <u val="none"/>
        <vertAlign val="baseline"/>
        <sz val="12"/>
        <color theme="1"/>
        <name val="Roboto"/>
        <scheme val="none"/>
      </font>
      <fill>
        <patternFill patternType="solid">
          <fgColor rgb="FF9FC5E8"/>
          <bgColor rgb="FF9FC5E8"/>
        </patternFill>
      </fill>
      <alignment horizontal="general" vertical="center" textRotation="0" wrapText="1" indent="0" justifyLastLine="0" shrinkToFit="0" readingOrder="0"/>
    </dxf>
    <dxf>
      <numFmt numFmtId="165" formatCode="&quot;$&quot;#,##0.00"/>
    </dxf>
    <dxf>
      <numFmt numFmtId="165" formatCode="&quot;$&quot;#,##0.00"/>
    </dxf>
    <dxf>
      <numFmt numFmtId="1" formatCode="0"/>
    </dxf>
    <dxf>
      <font>
        <b/>
        <i val="0"/>
        <strike val="0"/>
        <condense val="0"/>
        <extend val="0"/>
        <outline val="0"/>
        <shadow val="0"/>
        <u val="none"/>
        <vertAlign val="baseline"/>
        <sz val="12"/>
        <color rgb="FF000000"/>
        <name val="Roboto"/>
        <scheme val="none"/>
      </font>
      <numFmt numFmtId="165" formatCode="&quot;$&quot;#,##0.00"/>
      <fill>
        <patternFill patternType="solid">
          <fgColor rgb="FF9FC5E8"/>
          <bgColor rgb="FF9FC5E8"/>
        </patternFill>
      </fill>
      <alignment horizontal="general" vertical="center" textRotation="0" wrapText="1" indent="0" justifyLastLine="0" shrinkToFit="0" readingOrder="0"/>
    </dxf>
    <dxf>
      <font>
        <b/>
        <i val="0"/>
        <strike val="0"/>
        <condense val="0"/>
        <extend val="0"/>
        <outline val="0"/>
        <shadow val="0"/>
        <u val="none"/>
        <vertAlign val="baseline"/>
        <sz val="12"/>
        <color rgb="FF000000"/>
        <name val="Roboto"/>
        <scheme val="none"/>
      </font>
      <numFmt numFmtId="165" formatCode="&quot;$&quot;#,##0.00"/>
      <fill>
        <patternFill patternType="solid">
          <fgColor rgb="FF9FC5E8"/>
          <bgColor rgb="FF9FC5E8"/>
        </patternFill>
      </fill>
      <alignment horizontal="general" vertical="center" textRotation="0" wrapText="1" indent="0" justifyLastLine="0" shrinkToFit="0" readingOrder="0"/>
    </dxf>
    <dxf>
      <font>
        <b/>
        <i val="0"/>
        <strike val="0"/>
        <condense val="0"/>
        <extend val="0"/>
        <outline val="0"/>
        <shadow val="0"/>
        <u val="none"/>
        <vertAlign val="baseline"/>
        <sz val="12"/>
        <color rgb="FF000000"/>
        <name val="Roboto"/>
        <scheme val="none"/>
      </font>
      <numFmt numFmtId="1" formatCode="0"/>
      <fill>
        <patternFill patternType="solid">
          <fgColor rgb="FF9FC5E8"/>
          <bgColor rgb="FF9FC5E8"/>
        </patternFill>
      </fill>
      <alignment horizontal="general" vertical="center" textRotation="0" wrapText="1" indent="0" justifyLastLine="0" shrinkToFit="0" readingOrder="0"/>
    </dxf>
    <dxf>
      <font>
        <b/>
        <i val="0"/>
        <strike val="0"/>
        <condense val="0"/>
        <extend val="0"/>
        <outline val="0"/>
        <shadow val="0"/>
        <u val="none"/>
        <vertAlign val="baseline"/>
        <sz val="12"/>
        <color rgb="FF000000"/>
        <name val="Roboto"/>
        <scheme val="none"/>
      </font>
      <fill>
        <patternFill patternType="solid">
          <fgColor rgb="FF9FC5E8"/>
          <bgColor rgb="FF9FC5E8"/>
        </patternFill>
      </fill>
      <alignment horizontal="general" vertical="center" textRotation="0" wrapText="1" indent="0" justifyLastLine="0" shrinkToFit="0" readingOrder="0"/>
    </dxf>
    <dxf>
      <font>
        <b/>
        <i val="0"/>
        <strike val="0"/>
        <condense val="0"/>
        <extend val="0"/>
        <outline val="0"/>
        <shadow val="0"/>
        <u val="none"/>
        <vertAlign val="baseline"/>
        <sz val="12"/>
        <color rgb="FF000000"/>
        <name val="Roboto"/>
        <scheme val="none"/>
      </font>
      <fill>
        <patternFill patternType="solid">
          <fgColor rgb="FF9FC5E8"/>
          <bgColor rgb="FF9FC5E8"/>
        </patternFill>
      </fill>
      <alignment horizontal="general" vertical="center" textRotation="0" wrapText="1" indent="0" justifyLastLine="0" shrinkToFit="0" readingOrder="0"/>
    </dxf>
    <dxf>
      <font>
        <b/>
        <i val="0"/>
        <strike val="0"/>
        <condense val="0"/>
        <extend val="0"/>
        <outline val="0"/>
        <shadow val="0"/>
        <u val="none"/>
        <vertAlign val="baseline"/>
        <sz val="12"/>
        <color rgb="FF000000"/>
        <name val="Roboto"/>
        <scheme val="none"/>
      </font>
      <numFmt numFmtId="165" formatCode="&quot;$&quot;#,##0.00"/>
      <fill>
        <patternFill patternType="solid">
          <fgColor rgb="FF9FC5E8"/>
          <bgColor rgb="FF9FC5E8"/>
        </patternFill>
      </fill>
      <alignment horizontal="general" vertical="center" textRotation="0" wrapText="0" indent="0" justifyLastLine="0" shrinkToFit="0" readingOrder="0"/>
    </dxf>
    <dxf>
      <font>
        <b/>
        <i val="0"/>
        <strike val="0"/>
        <condense val="0"/>
        <extend val="0"/>
        <outline val="0"/>
        <shadow val="0"/>
        <u val="none"/>
        <vertAlign val="baseline"/>
        <sz val="12"/>
        <color rgb="FF000000"/>
        <name val="Roboto"/>
        <scheme val="none"/>
      </font>
      <numFmt numFmtId="165" formatCode="&quot;$&quot;#,##0.00"/>
      <fill>
        <patternFill patternType="solid">
          <fgColor rgb="FF9FC5E8"/>
          <bgColor rgb="FF9FC5E8"/>
        </patternFill>
      </fill>
      <alignment horizontal="general" vertical="center" textRotation="0" wrapText="0" indent="0" justifyLastLine="0" shrinkToFit="0" readingOrder="0"/>
    </dxf>
    <dxf>
      <font>
        <b/>
        <i val="0"/>
        <strike val="0"/>
        <condense val="0"/>
        <extend val="0"/>
        <outline val="0"/>
        <shadow val="0"/>
        <u val="none"/>
        <vertAlign val="baseline"/>
        <sz val="12"/>
        <color rgb="FF000000"/>
        <name val="Roboto"/>
        <scheme val="none"/>
      </font>
      <numFmt numFmtId="1" formatCode="0"/>
      <fill>
        <patternFill patternType="solid">
          <fgColor rgb="FF9FC5E8"/>
          <bgColor rgb="FF9FC5E8"/>
        </patternFill>
      </fill>
      <alignment horizontal="general" vertical="center" textRotation="0" wrapText="0" indent="0" justifyLastLine="0" shrinkToFit="0" readingOrder="0"/>
    </dxf>
    <dxf>
      <font>
        <b/>
        <i val="0"/>
        <strike val="0"/>
        <condense val="0"/>
        <extend val="0"/>
        <outline val="0"/>
        <shadow val="0"/>
        <u val="none"/>
        <vertAlign val="baseline"/>
        <sz val="12"/>
        <color rgb="FF000000"/>
        <name val="Roboto"/>
        <scheme val="none"/>
      </font>
      <fill>
        <patternFill patternType="solid">
          <fgColor rgb="FF9FC5E8"/>
          <bgColor rgb="FF9FC5E8"/>
        </patternFill>
      </fill>
      <alignment horizontal="general" vertical="center" textRotation="0" wrapText="0" indent="0" justifyLastLine="0" shrinkToFit="0" readingOrder="0"/>
    </dxf>
    <dxf>
      <font>
        <b/>
        <i val="0"/>
        <strike val="0"/>
        <condense val="0"/>
        <extend val="0"/>
        <outline val="0"/>
        <shadow val="0"/>
        <u val="none"/>
        <vertAlign val="baseline"/>
        <sz val="12"/>
        <color rgb="FF000000"/>
        <name val="Roboto"/>
        <scheme val="none"/>
      </font>
      <fill>
        <patternFill patternType="solid">
          <fgColor rgb="FF9FC5E8"/>
          <bgColor rgb="FF9FC5E8"/>
        </patternFill>
      </fill>
      <alignment horizontal="general" vertical="center" textRotation="0" wrapText="0" indent="0" justifyLastLine="0" shrinkToFit="0" readingOrder="0"/>
    </dxf>
    <dxf>
      <font>
        <b/>
        <i val="0"/>
        <strike val="0"/>
        <condense val="0"/>
        <extend val="0"/>
        <outline val="0"/>
        <shadow val="0"/>
        <u val="none"/>
        <vertAlign val="baseline"/>
        <sz val="12"/>
        <color rgb="FF000000"/>
        <name val="Roboto"/>
        <scheme val="none"/>
      </font>
      <numFmt numFmtId="165" formatCode="&quot;$&quot;#,##0.00"/>
      <alignment horizontal="general" vertical="center" textRotation="0" wrapText="0" indent="0" justifyLastLine="0" shrinkToFit="0" readingOrder="0"/>
    </dxf>
    <dxf>
      <font>
        <b/>
        <i val="0"/>
        <strike val="0"/>
        <condense val="0"/>
        <extend val="0"/>
        <outline val="0"/>
        <shadow val="0"/>
        <u val="none"/>
        <vertAlign val="baseline"/>
        <sz val="12"/>
        <color rgb="FF000000"/>
        <name val="Roboto"/>
        <scheme val="none"/>
      </font>
      <numFmt numFmtId="165" formatCode="&quot;$&quot;#,##0.00"/>
      <alignment horizontal="general" vertical="center" textRotation="0" wrapText="0" indent="0" justifyLastLine="0" shrinkToFit="0" readingOrder="0"/>
    </dxf>
    <dxf>
      <font>
        <b/>
        <i val="0"/>
        <strike val="0"/>
        <condense val="0"/>
        <extend val="0"/>
        <outline val="0"/>
        <shadow val="0"/>
        <u val="none"/>
        <vertAlign val="baseline"/>
        <sz val="12"/>
        <color rgb="FF000000"/>
        <name val="Roboto"/>
        <scheme val="none"/>
      </font>
      <alignment horizontal="general" vertical="center" textRotation="0" wrapText="0" indent="0" justifyLastLine="0" shrinkToFit="0" readingOrder="0"/>
    </dxf>
    <dxf>
      <font>
        <b/>
        <i val="0"/>
        <strike val="0"/>
        <condense val="0"/>
        <extend val="0"/>
        <outline val="0"/>
        <shadow val="0"/>
        <u val="none"/>
        <vertAlign val="baseline"/>
        <sz val="12"/>
        <color rgb="FF000000"/>
        <name val="Roboto"/>
        <scheme val="none"/>
      </font>
      <alignment horizontal="general" vertical="center" textRotation="0" wrapText="0" indent="0" justifyLastLine="0" shrinkToFit="0" readingOrder="0"/>
    </dxf>
    <dxf>
      <font>
        <b/>
        <i val="0"/>
        <strike val="0"/>
        <condense val="0"/>
        <extend val="0"/>
        <outline val="0"/>
        <shadow val="0"/>
        <u val="none"/>
        <vertAlign val="baseline"/>
        <sz val="12"/>
        <color rgb="FF000000"/>
        <name val="Roboto"/>
        <scheme val="none"/>
      </font>
      <alignment horizontal="general" vertical="center" textRotation="0" wrapText="0" indent="0" justifyLastLine="0" shrinkToFit="0" readingOrder="0"/>
    </dxf>
    <dxf>
      <numFmt numFmtId="165" formatCode="&quot;$&quot;#,##0.00"/>
    </dxf>
    <dxf>
      <numFmt numFmtId="165" formatCode="&quot;$&quot;#,##0.00"/>
    </dxf>
    <dxf>
      <numFmt numFmtId="1" formatCode="0"/>
    </dxf>
    <dxf>
      <numFmt numFmtId="165" formatCode="&quot;$&quot;#,##0.00"/>
    </dxf>
    <dxf>
      <numFmt numFmtId="30" formatCode="@"/>
    </dxf>
    <dxf>
      <numFmt numFmtId="165" formatCode="&quot;$&quot;#,##0.00"/>
    </dxf>
    <dxf>
      <numFmt numFmtId="165" formatCode="&quot;$&quot;#,##0.00"/>
    </dxf>
    <dxf>
      <numFmt numFmtId="165" formatCode="&quot;$&quot;#,##0.00"/>
    </dxf>
    <dxf>
      <numFmt numFmtId="165" formatCode="&quot;$&quot;#,##0.00"/>
    </dxf>
    <dxf>
      <numFmt numFmtId="165" formatCode="&quot;$&quot;#,##0.00"/>
    </dxf>
    <dxf>
      <numFmt numFmtId="165" formatCode="&quot;$&quot;#,##0.00"/>
    </dxf>
    <dxf>
      <numFmt numFmtId="165" formatCode="&quot;$&quot;#,##0.00"/>
    </dxf>
    <dxf>
      <numFmt numFmtId="165" formatCode="&quot;$&quot;#,##0.00"/>
    </dxf>
    <dxf>
      <numFmt numFmtId="165" formatCode="&quot;$&quot;#,##0.00"/>
    </dxf>
    <dxf>
      <font>
        <b/>
        <i val="0"/>
        <strike val="0"/>
        <condense val="0"/>
        <extend val="0"/>
        <outline val="0"/>
        <shadow val="0"/>
        <u val="none"/>
        <vertAlign val="baseline"/>
        <sz val="12"/>
        <color rgb="FF000000"/>
        <name val="Roboto"/>
        <scheme val="none"/>
      </font>
      <numFmt numFmtId="165" formatCode="&quot;$&quot;#,##0.00"/>
      <fill>
        <patternFill patternType="solid">
          <fgColor rgb="FF9FC5E8"/>
          <bgColor rgb="FF9FC5E8"/>
        </patternFill>
      </fill>
      <alignment horizontal="general" vertical="center" textRotation="0" wrapText="0" indent="0" justifyLastLine="0" shrinkToFit="0" readingOrder="0"/>
    </dxf>
    <dxf>
      <numFmt numFmtId="165" formatCode="&quot;$&quot;#,##0.00"/>
    </dxf>
    <dxf>
      <font>
        <b/>
        <i val="0"/>
        <strike val="0"/>
        <condense val="0"/>
        <extend val="0"/>
        <outline val="0"/>
        <shadow val="0"/>
        <u val="none"/>
        <vertAlign val="baseline"/>
        <sz val="12"/>
        <color rgb="FF000000"/>
        <name val="Roboto"/>
        <scheme val="none"/>
      </font>
      <fill>
        <patternFill patternType="solid">
          <fgColor rgb="FF9FC5E8"/>
          <bgColor rgb="FF9FC5E8"/>
        </patternFill>
      </fill>
      <alignment horizontal="general" vertical="center" textRotation="0" wrapText="1" indent="0" justifyLastLine="0" shrinkToFit="0" readingOrder="0"/>
    </dxf>
    <dxf>
      <numFmt numFmtId="165" formatCode="&quot;$&quot;#,##0.00"/>
    </dxf>
    <dxf>
      <numFmt numFmtId="165" formatCode="&quot;$&quot;#,##0.00"/>
    </dxf>
    <dxf>
      <numFmt numFmtId="165" formatCode="&quot;$&quot;#,##0.00"/>
    </dxf>
    <dxf>
      <numFmt numFmtId="1" formatCode="0"/>
    </dxf>
    <dxf>
      <numFmt numFmtId="165" formatCode="&quot;$&quot;#,##0.00"/>
    </dxf>
    <dxf>
      <numFmt numFmtId="165" formatCode="&quot;$&quot;#,##0.00"/>
    </dxf>
    <dxf>
      <numFmt numFmtId="1" formatCode="0"/>
    </dxf>
    <dxf>
      <fill>
        <patternFill patternType="solid">
          <fgColor rgb="FFF6F8F9"/>
          <bgColor rgb="FFF6F8F9"/>
        </patternFill>
      </fill>
    </dxf>
    <dxf>
      <fill>
        <patternFill patternType="solid">
          <fgColor rgb="FFFFFFFF"/>
          <bgColor rgb="FFFFFFFF"/>
        </patternFill>
      </fill>
    </dxf>
    <dxf>
      <fill>
        <patternFill patternType="solid">
          <fgColor rgb="FFFFFFFF"/>
          <bgColor rgb="FFFFFFFF"/>
        </patternFill>
      </fill>
    </dxf>
    <dxf>
      <fill>
        <patternFill patternType="solid">
          <fgColor rgb="FFDEEAF6"/>
          <bgColor rgb="FFDEEAF6"/>
        </patternFill>
      </fill>
    </dxf>
    <dxf>
      <border>
        <left style="thin">
          <color rgb="FFDEEAF6"/>
        </left>
        <right style="thin">
          <color rgb="FFDEEAF6"/>
        </right>
        <top style="thin">
          <color rgb="FFDEEAF6"/>
        </top>
        <bottom style="thin">
          <color rgb="FFDEEAF6"/>
        </bottom>
      </border>
    </dxf>
    <dxf>
      <fill>
        <patternFill patternType="solid">
          <fgColor rgb="FFF6F8F9"/>
          <bgColor rgb="FFF6F8F9"/>
        </patternFill>
      </fill>
    </dxf>
    <dxf>
      <fill>
        <patternFill patternType="solid">
          <fgColor rgb="FFFFFFFF"/>
          <bgColor rgb="FFFFFFFF"/>
        </patternFill>
      </fill>
    </dxf>
    <dxf>
      <fill>
        <patternFill patternType="solid">
          <fgColor rgb="FFF7FAFD"/>
          <bgColor rgb="FFF7FAFD"/>
        </patternFill>
      </fill>
    </dxf>
    <dxf>
      <fill>
        <patternFill patternType="solid">
          <fgColor rgb="FFDEEAF6"/>
          <bgColor rgb="FFDEEAF6"/>
        </patternFill>
      </fill>
    </dxf>
    <dxf>
      <border>
        <left style="thin">
          <color rgb="FFDEEAF6"/>
        </left>
        <right style="thin">
          <color rgb="FFDEEAF6"/>
        </right>
        <top style="thin">
          <color rgb="FFDEEAF6"/>
        </top>
        <bottom style="thin">
          <color rgb="FFDEEAF6"/>
        </bottom>
      </border>
    </dxf>
    <dxf>
      <fill>
        <patternFill patternType="solid">
          <fgColor rgb="FFF6F8F9"/>
          <bgColor rgb="FFF6F8F9"/>
        </patternFill>
      </fill>
    </dxf>
    <dxf>
      <fill>
        <patternFill patternType="solid">
          <fgColor rgb="FFFFFFFF"/>
          <bgColor rgb="FFFFFFFF"/>
        </patternFill>
      </fill>
    </dxf>
    <dxf>
      <fill>
        <patternFill patternType="solid">
          <fgColor rgb="FFF7FAFD"/>
          <bgColor rgb="FFF7FAFD"/>
        </patternFill>
      </fill>
    </dxf>
    <dxf>
      <fill>
        <patternFill patternType="solid">
          <fgColor rgb="FFDEEAF6"/>
          <bgColor rgb="FFDEEAF6"/>
        </patternFill>
      </fill>
    </dxf>
    <dxf>
      <border>
        <left style="thin">
          <color rgb="FFDEEAF6"/>
        </left>
        <right style="thin">
          <color rgb="FFDEEAF6"/>
        </right>
        <top style="thin">
          <color rgb="FFDEEAF6"/>
        </top>
        <bottom style="thin">
          <color rgb="FFDEEAF6"/>
        </bottom>
      </border>
    </dxf>
    <dxf>
      <fill>
        <patternFill patternType="solid">
          <fgColor rgb="FFF6F8F9"/>
          <bgColor rgb="FFF6F8F9"/>
        </patternFill>
      </fill>
    </dxf>
    <dxf>
      <fill>
        <patternFill patternType="solid">
          <fgColor rgb="FFFFFFFF"/>
          <bgColor rgb="FFFFFFFF"/>
        </patternFill>
      </fill>
    </dxf>
    <dxf>
      <fill>
        <patternFill patternType="solid">
          <fgColor rgb="FFF7FAFD"/>
          <bgColor rgb="FFF7FAFD"/>
        </patternFill>
      </fill>
    </dxf>
    <dxf>
      <fill>
        <patternFill patternType="solid">
          <fgColor rgb="FFDEEAF6"/>
          <bgColor rgb="FFDEEAF6"/>
        </patternFill>
      </fill>
    </dxf>
    <dxf>
      <border>
        <left style="thin">
          <color rgb="FFDEEAF6"/>
        </left>
        <right style="thin">
          <color rgb="FFDEEAF6"/>
        </right>
        <top style="thin">
          <color rgb="FFDEEAF6"/>
        </top>
        <bottom style="thin">
          <color rgb="FFDEEAF6"/>
        </bottom>
      </border>
    </dxf>
    <dxf>
      <fill>
        <patternFill patternType="solid">
          <fgColor rgb="FFF6F8F9"/>
          <bgColor rgb="FFF6F8F9"/>
        </patternFill>
      </fill>
    </dxf>
    <dxf>
      <fill>
        <patternFill patternType="solid">
          <fgColor rgb="FFFFFFFF"/>
          <bgColor rgb="FFFFFFFF"/>
        </patternFill>
      </fill>
    </dxf>
    <dxf>
      <fill>
        <patternFill patternType="solid">
          <fgColor rgb="FFF7FAFD"/>
          <bgColor rgb="FFF7FAFD"/>
        </patternFill>
      </fill>
    </dxf>
    <dxf>
      <fill>
        <patternFill patternType="solid">
          <fgColor rgb="FFDEEAF6"/>
          <bgColor rgb="FFDEEAF6"/>
        </patternFill>
      </fill>
    </dxf>
    <dxf>
      <border>
        <left style="thin">
          <color rgb="FFDEEAF6"/>
        </left>
        <right style="thin">
          <color rgb="FFDEEAF6"/>
        </right>
        <top style="thin">
          <color rgb="FFDEEAF6"/>
        </top>
        <bottom style="thin">
          <color rgb="FFDEEAF6"/>
        </bottom>
      </border>
    </dxf>
    <dxf>
      <fill>
        <patternFill patternType="solid">
          <fgColor rgb="FFF6F8F9"/>
          <bgColor rgb="FFF6F8F9"/>
        </patternFill>
      </fill>
    </dxf>
    <dxf>
      <fill>
        <patternFill patternType="solid">
          <fgColor rgb="FFFFFFFF"/>
          <bgColor rgb="FFFFFFFF"/>
        </patternFill>
      </fill>
    </dxf>
    <dxf>
      <fill>
        <patternFill patternType="solid">
          <fgColor rgb="FFF7FAFD"/>
          <bgColor rgb="FFF7FAFD"/>
        </patternFill>
      </fill>
    </dxf>
    <dxf>
      <fill>
        <patternFill patternType="solid">
          <fgColor rgb="FFDEEAF6"/>
          <bgColor rgb="FFDEEAF6"/>
        </patternFill>
      </fill>
    </dxf>
    <dxf>
      <border>
        <left style="thin">
          <color rgb="FFDEEAF6"/>
        </left>
        <right style="thin">
          <color rgb="FFDEEAF6"/>
        </right>
        <top style="thin">
          <color rgb="FFDEEAF6"/>
        </top>
        <bottom style="thin">
          <color rgb="FFDEEAF6"/>
        </bottom>
      </border>
    </dxf>
    <dxf>
      <fill>
        <patternFill patternType="solid">
          <fgColor rgb="FFF6F8F9"/>
          <bgColor rgb="FFF6F8F9"/>
        </patternFill>
      </fill>
    </dxf>
    <dxf>
      <fill>
        <patternFill patternType="solid">
          <fgColor rgb="FFFFFFFF"/>
          <bgColor rgb="FFFFFFFF"/>
        </patternFill>
      </fill>
    </dxf>
    <dxf>
      <fill>
        <patternFill patternType="solid">
          <fgColor rgb="FFF7FAFD"/>
          <bgColor rgb="FFF7FAFD"/>
        </patternFill>
      </fill>
    </dxf>
    <dxf>
      <fill>
        <patternFill patternType="solid">
          <fgColor rgb="FFDEEAF6"/>
          <bgColor rgb="FFDEEAF6"/>
        </patternFill>
      </fill>
    </dxf>
    <dxf>
      <border>
        <left style="thin">
          <color rgb="FFDEEAF6"/>
        </left>
        <right style="thin">
          <color rgb="FFDEEAF6"/>
        </right>
        <top style="thin">
          <color rgb="FFDEEAF6"/>
        </top>
        <bottom style="thin">
          <color rgb="FFDEEAF6"/>
        </bottom>
      </border>
    </dxf>
    <dxf>
      <fill>
        <patternFill patternType="solid">
          <fgColor rgb="FFF6F8F9"/>
          <bgColor rgb="FFF6F8F9"/>
        </patternFill>
      </fill>
    </dxf>
    <dxf>
      <fill>
        <patternFill patternType="solid">
          <fgColor rgb="FFFFFFFF"/>
          <bgColor rgb="FFFFFFFF"/>
        </patternFill>
      </fill>
    </dxf>
    <dxf>
      <fill>
        <patternFill patternType="solid">
          <fgColor rgb="FFF7FAFD"/>
          <bgColor rgb="FFF7FAFD"/>
        </patternFill>
      </fill>
    </dxf>
    <dxf>
      <fill>
        <patternFill patternType="solid">
          <fgColor rgb="FFDEEAF6"/>
          <bgColor rgb="FFDEEAF6"/>
        </patternFill>
      </fill>
    </dxf>
    <dxf>
      <border>
        <left style="thin">
          <color rgb="FFDEEAF6"/>
        </left>
        <right style="thin">
          <color rgb="FFDEEAF6"/>
        </right>
        <top style="thin">
          <color rgb="FFDEEAF6"/>
        </top>
        <bottom style="thin">
          <color rgb="FFDEEAF6"/>
        </bottom>
      </border>
    </dxf>
    <dxf>
      <fill>
        <patternFill patternType="solid">
          <fgColor rgb="FFF6F8F9"/>
          <bgColor rgb="FFF6F8F9"/>
        </patternFill>
      </fill>
    </dxf>
    <dxf>
      <fill>
        <patternFill patternType="solid">
          <fgColor rgb="FFFFFFFF"/>
          <bgColor rgb="FFFFFFFF"/>
        </patternFill>
      </fill>
    </dxf>
    <dxf>
      <fill>
        <patternFill patternType="solid">
          <fgColor rgb="FFF7FAFD"/>
          <bgColor rgb="FFF7FAFD"/>
        </patternFill>
      </fill>
    </dxf>
    <dxf>
      <fill>
        <patternFill patternType="solid">
          <fgColor rgb="FFDEEAF6"/>
          <bgColor rgb="FFDEEAF6"/>
        </patternFill>
      </fill>
    </dxf>
    <dxf>
      <border>
        <left style="thin">
          <color rgb="FFDEEAF6"/>
        </left>
        <right style="thin">
          <color rgb="FFDEEAF6"/>
        </right>
        <top style="thin">
          <color rgb="FFDEEAF6"/>
        </top>
        <bottom style="thin">
          <color rgb="FFDEEAF6"/>
        </bottom>
      </border>
    </dxf>
    <dxf>
      <fill>
        <patternFill patternType="solid">
          <fgColor rgb="FFF6F8F9"/>
          <bgColor rgb="FFF6F8F9"/>
        </patternFill>
      </fill>
    </dxf>
    <dxf>
      <fill>
        <patternFill patternType="solid">
          <fgColor rgb="FFFFFFFF"/>
          <bgColor rgb="FFFFFFFF"/>
        </patternFill>
      </fill>
    </dxf>
    <dxf>
      <fill>
        <patternFill patternType="solid">
          <fgColor rgb="FFF7FAFD"/>
          <bgColor rgb="FFF7FAFD"/>
        </patternFill>
      </fill>
    </dxf>
    <dxf>
      <fill>
        <patternFill patternType="solid">
          <fgColor rgb="FFDEEAF6"/>
          <bgColor rgb="FFDEEAF6"/>
        </patternFill>
      </fill>
    </dxf>
    <dxf>
      <border>
        <left style="thin">
          <color rgb="FFDEEAF6"/>
        </left>
        <right style="thin">
          <color rgb="FFDEEAF6"/>
        </right>
        <top style="thin">
          <color rgb="FFDEEAF6"/>
        </top>
        <bottom style="thin">
          <color rgb="FFDEEAF6"/>
        </bottom>
      </border>
    </dxf>
    <dxf>
      <fill>
        <patternFill patternType="solid">
          <fgColor rgb="FFF6F8F9"/>
          <bgColor rgb="FFF6F8F9"/>
        </patternFill>
      </fill>
    </dxf>
    <dxf>
      <fill>
        <patternFill patternType="solid">
          <fgColor rgb="FFFFFFFF"/>
          <bgColor rgb="FFFFFFFF"/>
        </patternFill>
      </fill>
    </dxf>
    <dxf>
      <fill>
        <patternFill patternType="solid">
          <fgColor rgb="FFF7FAFD"/>
          <bgColor rgb="FFF7FAFD"/>
        </patternFill>
      </fill>
    </dxf>
    <dxf>
      <fill>
        <patternFill patternType="solid">
          <fgColor rgb="FFDEEAF6"/>
          <bgColor rgb="FFDEEAF6"/>
        </patternFill>
      </fill>
    </dxf>
    <dxf>
      <border>
        <left style="thin">
          <color rgb="FFDEEAF6"/>
        </left>
        <right style="thin">
          <color rgb="FFDEEAF6"/>
        </right>
        <top style="thin">
          <color rgb="FFDEEAF6"/>
        </top>
        <bottom style="thin">
          <color rgb="FFDEEAF6"/>
        </bottom>
      </border>
    </dxf>
    <dxf>
      <fill>
        <patternFill patternType="solid">
          <fgColor rgb="FFF6F8F9"/>
          <bgColor rgb="FFF6F8F9"/>
        </patternFill>
      </fill>
    </dxf>
    <dxf>
      <fill>
        <patternFill patternType="solid">
          <fgColor rgb="FFFFFFFF"/>
          <bgColor rgb="FFFFFFFF"/>
        </patternFill>
      </fill>
    </dxf>
    <dxf>
      <fill>
        <patternFill patternType="solid">
          <fgColor rgb="FFFFFFFF"/>
          <bgColor rgb="FFFFFFFF"/>
        </patternFill>
      </fill>
    </dxf>
    <dxf>
      <fill>
        <patternFill patternType="solid">
          <fgColor rgb="FFDEEAF6"/>
          <bgColor rgb="FFDEEAF6"/>
        </patternFill>
      </fill>
    </dxf>
    <dxf>
      <border>
        <left style="thin">
          <color rgb="FFDEEAF6"/>
        </left>
        <right style="thin">
          <color rgb="FFDEEAF6"/>
        </right>
        <top style="thin">
          <color rgb="FFDEEAF6"/>
        </top>
        <bottom style="thin">
          <color rgb="FFDEEAF6"/>
        </bottom>
      </border>
    </dxf>
    <dxf>
      <fill>
        <patternFill patternType="solid">
          <fgColor rgb="FFF6F8F9"/>
          <bgColor rgb="FFF6F8F9"/>
        </patternFill>
      </fill>
    </dxf>
    <dxf>
      <fill>
        <patternFill patternType="solid">
          <fgColor rgb="FFFFFFFF"/>
          <bgColor rgb="FFFFFFFF"/>
        </patternFill>
      </fill>
    </dxf>
    <dxf>
      <fill>
        <patternFill patternType="solid">
          <fgColor rgb="FFF7FAFD"/>
          <bgColor rgb="FFF7FAFD"/>
        </patternFill>
      </fill>
    </dxf>
    <dxf>
      <fill>
        <patternFill patternType="solid">
          <fgColor rgb="FFDEEAF6"/>
          <bgColor rgb="FFDEEAF6"/>
        </patternFill>
      </fill>
    </dxf>
    <dxf>
      <border>
        <left style="thin">
          <color rgb="FFDEEAF6"/>
        </left>
        <right style="thin">
          <color rgb="FFDEEAF6"/>
        </right>
        <top style="thin">
          <color rgb="FFDEEAF6"/>
        </top>
        <bottom style="thin">
          <color rgb="FFDEEAF6"/>
        </bottom>
      </border>
    </dxf>
    <dxf>
      <fill>
        <patternFill patternType="solid">
          <fgColor rgb="FFF6F8F9"/>
          <bgColor rgb="FFF6F8F9"/>
        </patternFill>
      </fill>
    </dxf>
    <dxf>
      <fill>
        <patternFill patternType="solid">
          <fgColor rgb="FFFFFFFF"/>
          <bgColor rgb="FFFFFFFF"/>
        </patternFill>
      </fill>
    </dxf>
    <dxf>
      <fill>
        <patternFill patternType="solid">
          <fgColor rgb="FFF7FAFD"/>
          <bgColor rgb="FFF7FAFD"/>
        </patternFill>
      </fill>
    </dxf>
    <dxf>
      <fill>
        <patternFill patternType="solid">
          <fgColor rgb="FFDEEAF6"/>
          <bgColor rgb="FFDEEAF6"/>
        </patternFill>
      </fill>
    </dxf>
    <dxf>
      <border>
        <left style="thin">
          <color rgb="FFDEEAF6"/>
        </left>
        <right style="thin">
          <color rgb="FFDEEAF6"/>
        </right>
        <top style="thin">
          <color rgb="FFDEEAF6"/>
        </top>
        <bottom style="thin">
          <color rgb="FFDEEAF6"/>
        </bottom>
      </border>
    </dxf>
    <dxf>
      <fill>
        <patternFill patternType="solid">
          <fgColor rgb="FFF6F8F9"/>
          <bgColor rgb="FFF6F8F9"/>
        </patternFill>
      </fill>
    </dxf>
    <dxf>
      <fill>
        <patternFill patternType="solid">
          <fgColor rgb="FFFFFFFF"/>
          <bgColor rgb="FFFFFFFF"/>
        </patternFill>
      </fill>
    </dxf>
    <dxf>
      <fill>
        <patternFill patternType="solid">
          <fgColor rgb="FF9FC5E8"/>
          <bgColor rgb="FF9FC5E8"/>
        </patternFill>
      </fill>
    </dxf>
    <dxf>
      <fill>
        <patternFill patternType="solid">
          <fgColor rgb="FFDEEAF6"/>
          <bgColor rgb="FFDEEAF6"/>
        </patternFill>
      </fill>
    </dxf>
    <dxf>
      <border>
        <left style="thin">
          <color rgb="FFDEEAF6"/>
        </left>
        <right style="thin">
          <color rgb="FFDEEAF6"/>
        </right>
        <top style="thin">
          <color rgb="FFDEEAF6"/>
        </top>
        <bottom style="thin">
          <color rgb="FFDEEAF6"/>
        </bottom>
      </border>
    </dxf>
  </dxfs>
  <tableStyles count="15">
    <tableStyle name="Production and Service-style" pivot="0" count="5" xr9:uid="{00000000-0011-0000-FFFF-FFFF00000000}">
      <tableStyleElement type="wholeTable" size="0" dxfId="144"/>
      <tableStyleElement type="headerRow" dxfId="143"/>
      <tableStyleElement type="totalRow" dxfId="142"/>
      <tableStyleElement type="firstRowStripe" dxfId="141"/>
      <tableStyleElement type="secondRowStripe" dxfId="140"/>
    </tableStyle>
    <tableStyle name="Production and Service-style 2" pivot="0" count="5" xr9:uid="{00000000-0011-0000-FFFF-FFFF01000000}">
      <tableStyleElement type="wholeTable" size="0" dxfId="139"/>
      <tableStyleElement type="headerRow" dxfId="138"/>
      <tableStyleElement type="totalRow" dxfId="137"/>
      <tableStyleElement type="firstRowStripe" dxfId="136"/>
      <tableStyleElement type="secondRowStripe" dxfId="135"/>
    </tableStyle>
    <tableStyle name="Production and Service-style 3" pivot="0" count="5" xr9:uid="{00000000-0011-0000-FFFF-FFFF02000000}">
      <tableStyleElement type="wholeTable" size="0" dxfId="134"/>
      <tableStyleElement type="headerRow" dxfId="133"/>
      <tableStyleElement type="totalRow" dxfId="132"/>
      <tableStyleElement type="firstRowStripe" dxfId="131"/>
      <tableStyleElement type="secondRowStripe" dxfId="130"/>
    </tableStyle>
    <tableStyle name="Production and Service-style 4" pivot="0" count="5" xr9:uid="{00000000-0011-0000-FFFF-FFFF03000000}">
      <tableStyleElement type="wholeTable" size="0" dxfId="129"/>
      <tableStyleElement type="headerRow" dxfId="128"/>
      <tableStyleElement type="totalRow" dxfId="127"/>
      <tableStyleElement type="firstRowStripe" dxfId="126"/>
      <tableStyleElement type="secondRowStripe" dxfId="125"/>
    </tableStyle>
    <tableStyle name="Physical Space-style" pivot="0" count="5" xr9:uid="{00000000-0011-0000-FFFF-FFFF04000000}">
      <tableStyleElement type="wholeTable" size="0" dxfId="124"/>
      <tableStyleElement type="headerRow" dxfId="123"/>
      <tableStyleElement type="totalRow" dxfId="122"/>
      <tableStyleElement type="firstRowStripe" dxfId="121"/>
      <tableStyleElement type="secondRowStripe" dxfId="120"/>
    </tableStyle>
    <tableStyle name="Physical Space-style 2" pivot="0" count="5" xr9:uid="{00000000-0011-0000-FFFF-FFFF05000000}">
      <tableStyleElement type="wholeTable" size="0" dxfId="119"/>
      <tableStyleElement type="headerRow" dxfId="118"/>
      <tableStyleElement type="totalRow" dxfId="117"/>
      <tableStyleElement type="firstRowStripe" dxfId="116"/>
      <tableStyleElement type="secondRowStripe" dxfId="115"/>
    </tableStyle>
    <tableStyle name="Physical Space-style 3" pivot="0" count="5" xr9:uid="{00000000-0011-0000-FFFF-FFFF06000000}">
      <tableStyleElement type="wholeTable" size="0" dxfId="114"/>
      <tableStyleElement type="headerRow" dxfId="113"/>
      <tableStyleElement type="totalRow" dxfId="112"/>
      <tableStyleElement type="firstRowStripe" dxfId="111"/>
      <tableStyleElement type="secondRowStripe" dxfId="110"/>
    </tableStyle>
    <tableStyle name="Physical Space-style 4" pivot="0" count="5" xr9:uid="{00000000-0011-0000-FFFF-FFFF07000000}">
      <tableStyleElement type="wholeTable" size="0" dxfId="109"/>
      <tableStyleElement type="headerRow" dxfId="108"/>
      <tableStyleElement type="totalRow" dxfId="107"/>
      <tableStyleElement type="firstRowStripe" dxfId="106"/>
      <tableStyleElement type="secondRowStripe" dxfId="105"/>
    </tableStyle>
    <tableStyle name="Advertising-style" pivot="0" count="5" xr9:uid="{00000000-0011-0000-FFFF-FFFF08000000}">
      <tableStyleElement type="wholeTable" size="0" dxfId="104"/>
      <tableStyleElement type="headerRow" dxfId="103"/>
      <tableStyleElement type="totalRow" dxfId="102"/>
      <tableStyleElement type="firstRowStripe" dxfId="101"/>
      <tableStyleElement type="secondRowStripe" dxfId="100"/>
    </tableStyle>
    <tableStyle name="Advertising-style 2" pivot="0" count="5" xr9:uid="{00000000-0011-0000-FFFF-FFFF09000000}">
      <tableStyleElement type="wholeTable" size="0" dxfId="99"/>
      <tableStyleElement type="headerRow" dxfId="98"/>
      <tableStyleElement type="totalRow" dxfId="97"/>
      <tableStyleElement type="firstRowStripe" dxfId="96"/>
      <tableStyleElement type="secondRowStripe" dxfId="95"/>
    </tableStyle>
    <tableStyle name="Business Management-style" pivot="0" count="5" xr9:uid="{00000000-0011-0000-FFFF-FFFF0A000000}">
      <tableStyleElement type="wholeTable" size="0" dxfId="94"/>
      <tableStyleElement type="headerRow" dxfId="93"/>
      <tableStyleElement type="totalRow" dxfId="92"/>
      <tableStyleElement type="firstRowStripe" dxfId="91"/>
      <tableStyleElement type="secondRowStripe" dxfId="90"/>
    </tableStyle>
    <tableStyle name="Business Management-style 2" pivot="0" count="5" xr9:uid="{00000000-0011-0000-FFFF-FFFF0B000000}">
      <tableStyleElement type="wholeTable" size="0" dxfId="89"/>
      <tableStyleElement type="headerRow" dxfId="88"/>
      <tableStyleElement type="totalRow" dxfId="87"/>
      <tableStyleElement type="firstRowStripe" dxfId="86"/>
      <tableStyleElement type="secondRowStripe" dxfId="85"/>
    </tableStyle>
    <tableStyle name="Business Management-style 3" pivot="0" count="5" xr9:uid="{00000000-0011-0000-FFFF-FFFF0C000000}">
      <tableStyleElement type="wholeTable" size="0" dxfId="84"/>
      <tableStyleElement type="headerRow" dxfId="83"/>
      <tableStyleElement type="totalRow" dxfId="82"/>
      <tableStyleElement type="firstRowStripe" dxfId="81"/>
      <tableStyleElement type="secondRowStripe" dxfId="80"/>
    </tableStyle>
    <tableStyle name="Other Expenses-style" pivot="0" count="5" xr9:uid="{00000000-0011-0000-FFFF-FFFF0D000000}">
      <tableStyleElement type="wholeTable" size="0" dxfId="79"/>
      <tableStyleElement type="headerRow" dxfId="78"/>
      <tableStyleElement type="totalRow" dxfId="77"/>
      <tableStyleElement type="firstRowStripe" dxfId="76"/>
      <tableStyleElement type="secondRowStripe" dxfId="75"/>
    </tableStyle>
    <tableStyle name="Total Start-up Costs-style" pivot="0" count="5" xr9:uid="{00000000-0011-0000-FFFF-FFFF0E000000}">
      <tableStyleElement type="wholeTable" size="0" dxfId="74"/>
      <tableStyleElement type="headerRow" dxfId="73"/>
      <tableStyleElement type="totalRow" dxfId="72"/>
      <tableStyleElement type="firstRowStripe" dxfId="71"/>
      <tableStyleElement type="secondRowStripe" dxfId="7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2_Materials_and_Supplies" displayName="Table_2_Materials_and_Supplies" ref="A9:E22" totalsRowCount="1">
  <tableColumns count="5">
    <tableColumn id="1" xr3:uid="{00000000-0010-0000-0000-000001000000}" name="Materials/Supplies Item" totalsRowLabel="Total Cost of Materials and Supplies - Calculated" totalsRowDxfId="45"/>
    <tableColumn id="2" xr3:uid="{00000000-0010-0000-0000-000002000000}" name="Supplier (where you will get it)" totalsRowDxfId="44"/>
    <tableColumn id="3" xr3:uid="{00000000-0010-0000-0000-000003000000}" name="How many you need" dataDxfId="48" totalsRowDxfId="43"/>
    <tableColumn id="4" xr3:uid="{00000000-0010-0000-0000-000004000000}" name="Cost for one" dataDxfId="47" totalsRowDxfId="42"/>
    <tableColumn id="5" xr3:uid="{00000000-0010-0000-0000-000005000000}" name="Total cost" totalsRowFunction="custom" dataDxfId="46" totalsRowDxfId="41">
      <totalsRowFormula>SUM(Table_2_Materials_and_Supplies[Total cost])</totalsRowFormula>
    </tableColumn>
  </tableColumns>
  <tableStyleInfo name="Production and Service-style" showFirstColumn="1" showLastColumn="1"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Table_11_Signs" displayName="Table_11_Signs" ref="A19:C26" totalsRowCount="1">
  <tableColumns count="3">
    <tableColumn id="1" xr3:uid="{00000000-0010-0000-0900-000001000000}" name="Sign Type" totalsRowLabel="Total Cost of Advertising/Marketing - Calculated" totalsRowDxfId="11"/>
    <tableColumn id="2" xr3:uid="{00000000-0010-0000-0900-000002000000}" name="Supplier (where you will get it)" totalsRowDxfId="10"/>
    <tableColumn id="3" xr3:uid="{00000000-0010-0000-0900-000003000000}" name="Cost" totalsRowFunction="custom" dataDxfId="55" totalsRowDxfId="9">
      <totalsRowFormula>SUM(Table_11_Signs[Cost])</totalsRowFormula>
    </tableColumn>
  </tableColumns>
  <tableStyleInfo name="Advertising-style 2" showFirstColumn="1" showLastColumn="1"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Table_12_Advertising_and_Marketing_2" displayName="Table_12_Advertising_and_Marketing_2" ref="A8:C17" totalsRowCount="1">
  <tableColumns count="3">
    <tableColumn id="1" xr3:uid="{00000000-0010-0000-0A00-000001000000}" name="License/Registration/Permit" totalsRowLabel="Total Cost of Licenses/Registrations/Permits - Calculated" totalsRowDxfId="8"/>
    <tableColumn id="2" xr3:uid="{00000000-0010-0000-0A00-000002000000}" name="Where you will get it" totalsRowDxfId="7"/>
    <tableColumn id="3" xr3:uid="{00000000-0010-0000-0A00-000003000000}" name="Cost" totalsRowFunction="custom" dataDxfId="54" totalsRowDxfId="6">
      <totalsRowFormula>SUM(Table_12_Advertising_and_Marketing_2[Cost])</totalsRowFormula>
    </tableColumn>
  </tableColumns>
  <tableStyleInfo name="Business Management-style" showFirstColumn="1" showLastColumn="1"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Table_13_Legal_and_Accounting_Fees" displayName="Table_13_Legal_and_Accounting_Fees" ref="A22:C28" totalsRowCount="1">
  <tableColumns count="3">
    <tableColumn id="1" xr3:uid="{00000000-0010-0000-0B00-000001000000}" name="Legal/Accounting Service" totalsRowLabel="Total Cost of Legal/Accounting Fees - Calculated" totalsRowDxfId="5"/>
    <tableColumn id="2" xr3:uid="{00000000-0010-0000-0B00-000002000000}" name="Where you will get it" totalsRowDxfId="4"/>
    <tableColumn id="3" xr3:uid="{00000000-0010-0000-0B00-000003000000}" name="Cost" totalsRowFunction="custom" dataDxfId="53" totalsRowDxfId="3">
      <totalsRowFormula>SUM(Table_13_Legal_and_Accounting_Fees[Cost])</totalsRowFormula>
    </tableColumn>
  </tableColumns>
  <tableStyleInfo name="Business Management-style 2" showFirstColumn="1" showLastColumn="1"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Table_14_Insurance" displayName="Table_14_Insurance" ref="A33:C39" totalsRowCount="1">
  <tableColumns count="3">
    <tableColumn id="1" xr3:uid="{00000000-0010-0000-0C00-000001000000}" name="Insurance Policy" totalsRowLabel="Total Cost of Insurance - Calculated"/>
    <tableColumn id="2" xr3:uid="{00000000-0010-0000-0C00-000002000000}" name="Provider"/>
    <tableColumn id="3" xr3:uid="{00000000-0010-0000-0C00-000003000000}" name="6 Month Premium" totalsRowFunction="custom" dataDxfId="52">
      <totalsRowFormula>SUM(Table_14_Insurance[6 Month Premium])</totalsRowFormula>
    </tableColumn>
  </tableColumns>
  <tableStyleInfo name="Business Management-style 3" showFirstColumn="1" showLastColumn="1"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Table_15_Other_Expenses" displayName="Table_15_Other_Expenses" ref="A3:C17" totalsRowCount="1">
  <tableColumns count="3">
    <tableColumn id="1" xr3:uid="{00000000-0010-0000-0D00-000001000000}" name="Expense" totalsRowLabel="Total Cost of Other Expenses - Calculated" totalsRowDxfId="2"/>
    <tableColumn id="2" xr3:uid="{00000000-0010-0000-0D00-000002000000}" name="Supplier (where you will get it)" totalsRowDxfId="1"/>
    <tableColumn id="3" xr3:uid="{00000000-0010-0000-0D00-000003000000}" name="Cost" totalsRowFunction="custom" dataDxfId="51" totalsRowDxfId="0">
      <totalsRowFormula>SUM(Table_15_Other_Expenses[Cost])</totalsRowFormula>
    </tableColumn>
  </tableColumns>
  <tableStyleInfo name="Other Expenses-style" showFirstColumn="1" showLastColumn="1"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Table_1_Total_Start_Up_Costs" displayName="Table_1_Total_Start_Up_Costs" ref="A2:C17" totalsRowCount="1">
  <tableColumns count="3">
    <tableColumn id="1" xr3:uid="{00000000-0010-0000-0E00-000001000000}" name="Cost Categories" totalsRowLabel="Total Start-up Costs Estimate - Calculated"/>
    <tableColumn id="2" xr3:uid="{00000000-0010-0000-0E00-000002000000}" name="Where to find this value" dataDxfId="50"/>
    <tableColumn id="3" xr3:uid="{00000000-0010-0000-0E00-000003000000}" name="Total Costs" totalsRowFunction="custom" dataDxfId="49">
      <totalsRowFormula>SUM(Table_1_Total_Start_Up_Costs[Total Costs])</totalsRowFormula>
    </tableColumn>
  </tableColumns>
  <tableStyleInfo name="Total Start-up Costs-style" showFirstColumn="1" showLastColumn="1"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_3_Inventory" displayName="Table_3_Inventory" ref="A27:E39" totalsRowCount="1">
  <tableColumns count="5">
    <tableColumn id="1" xr3:uid="{00000000-0010-0000-0100-000001000000}" name="Inventory Item" totalsRowLabel="Total Cost of Inventory - Calculated" totalsRowDxfId="40"/>
    <tableColumn id="2" xr3:uid="{00000000-0010-0000-0100-000002000000}" name="Supplier (where you will get it)" totalsRowDxfId="39"/>
    <tableColumn id="3" xr3:uid="{00000000-0010-0000-0100-000003000000}" name="How many you need" dataDxfId="69" totalsRowDxfId="38"/>
    <tableColumn id="4" xr3:uid="{00000000-0010-0000-0100-000004000000}" name="Cost for one" dataDxfId="68" totalsRowDxfId="37"/>
    <tableColumn id="5" xr3:uid="{00000000-0010-0000-0100-000005000000}" name="Total cost" totalsRowFunction="custom" dataDxfId="67" totalsRowDxfId="36">
      <totalsRowFormula>SUM(Table_3_Inventory[Total cost])</totalsRowFormula>
    </tableColumn>
  </tableColumns>
  <tableStyleInfo name="Production and Service-style 2" showFirstColumn="1" showLastColumn="1"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e_4_Equipment" displayName="Table_4_Equipment" ref="A44:E56" totalsRowCount="1">
  <tableColumns count="5">
    <tableColumn id="1" xr3:uid="{00000000-0010-0000-0200-000001000000}" name="Equipment Item" totalsRowLabel="Total Cost of Equipment - Calculated" totalsRowDxfId="35"/>
    <tableColumn id="2" xr3:uid="{00000000-0010-0000-0200-000002000000}" name="Supplier (where you will get it)" totalsRowDxfId="34"/>
    <tableColumn id="3" xr3:uid="{00000000-0010-0000-0200-000003000000}" name="How many you need" dataDxfId="66" totalsRowDxfId="33"/>
    <tableColumn id="4" xr3:uid="{00000000-0010-0000-0200-000004000000}" name="Cost for one" dataDxfId="65" totalsRowDxfId="32"/>
    <tableColumn id="5" xr3:uid="{00000000-0010-0000-0200-000005000000}" name="Total cost" totalsRowFunction="custom" dataDxfId="64" totalsRowDxfId="31">
      <totalsRowFormula>SUM(Table_4_Equipment[Total cost])</totalsRowFormula>
    </tableColumn>
  </tableColumns>
  <tableStyleInfo name="Production and Service-style 3" showFirstColumn="1" showLastColumn="1"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Table_5_General_Supplies" displayName="Table_5_General_Supplies" ref="A61:E73" totalsRowCount="1">
  <tableColumns count="5">
    <tableColumn id="1" xr3:uid="{00000000-0010-0000-0300-000001000000}" name="General Supplies Item" totalsRowLabel="Total Cost of General Supplies - Calculated" totalsRowDxfId="27"/>
    <tableColumn id="2" xr3:uid="{00000000-0010-0000-0300-000002000000}" name="Supplier (where you will get it)" totalsRowDxfId="26"/>
    <tableColumn id="3" xr3:uid="{00000000-0010-0000-0300-000003000000}" name="How many you need" dataDxfId="30" totalsRowDxfId="25"/>
    <tableColumn id="4" xr3:uid="{00000000-0010-0000-0300-000004000000}" name="Cost for one" dataDxfId="29" totalsRowDxfId="24"/>
    <tableColumn id="5" xr3:uid="{00000000-0010-0000-0300-000005000000}" name="Total cost" totalsRowFunction="custom" dataDxfId="28" totalsRowDxfId="23">
      <totalsRowFormula>SUM(Table_5_General_Supplies[Total cost])</totalsRowFormula>
    </tableColumn>
  </tableColumns>
  <tableStyleInfo name="Production and Service-style 4" showFirstColumn="1" showLastColumn="1"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Table_6_Furniture_Displays_Shelving" displayName="Table_6_Furniture_Displays_Shelving" ref="A9:E21" totalsRowCount="1">
  <tableColumns count="5">
    <tableColumn id="1" xr3:uid="{00000000-0010-0000-0400-000001000000}" name="Furniture/Displays/Shelving Item" totalsRowLabel="Total Cost of Furniture, Displays, Shelving - Calculated" totalsRowDxfId="20"/>
    <tableColumn id="2" xr3:uid="{00000000-0010-0000-0400-000002000000}" name="Supplier (where you will get it)" totalsRowDxfId="19"/>
    <tableColumn id="3" xr3:uid="{00000000-0010-0000-0400-000003000000}" name="How many you need" dataDxfId="15" totalsRowDxfId="18"/>
    <tableColumn id="4" xr3:uid="{00000000-0010-0000-0400-000004000000}" name="Cost for one" dataDxfId="22" totalsRowDxfId="17"/>
    <tableColumn id="5" xr3:uid="{00000000-0010-0000-0400-000005000000}" name="Total cost" totalsRowFunction="custom" dataDxfId="21" totalsRowDxfId="16">
      <totalsRowFormula>SUM(Table_6_Furniture_Displays_Shelving[Total cost])</totalsRowFormula>
    </tableColumn>
  </tableColumns>
  <tableStyleInfo name="Physical Space-style" showFirstColumn="1" showLastColumn="1"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Table_7_Remodeling" displayName="Table_7_Remodeling" ref="A26:C38" totalsRowCount="1">
  <tableColumns count="3">
    <tableColumn id="1" xr3:uid="{00000000-0010-0000-0500-000001000000}" name="Remodeling Item/Activity" totalsRowLabel="Total Cost of Remodeling - Calculated"/>
    <tableColumn id="2" xr3:uid="{00000000-0010-0000-0500-000002000000}" name="Contractor/Supplier"/>
    <tableColumn id="3" xr3:uid="{00000000-0010-0000-0500-000003000000}" name="Total cost" totalsRowFunction="custom" dataDxfId="63">
      <totalsRowFormula>SUM(Table_7_Remodeling[Total cost])</totalsRowFormula>
    </tableColumn>
  </tableColumns>
  <tableStyleInfo name="Physical Space-style 2" showFirstColumn="1" showLastColumn="1"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Table_8_Rent_or_Mortgage_Payments" displayName="Table_8_Rent_or_Mortgage_Payments" ref="A43:B46" totalsRowCount="1">
  <tableColumns count="2">
    <tableColumn id="1" xr3:uid="{00000000-0010-0000-0600-000001000000}" name="Rent Cost" totalsRowLabel="Total Cost of Rent/Mortgage - Calculated" totalsRowDxfId="62"/>
    <tableColumn id="2" xr3:uid="{00000000-0010-0000-0600-000002000000}" name="Total cost" totalsRowFunction="custom" dataDxfId="61" totalsRowDxfId="60">
      <totalsRowFormula>SUM(Table_8_Rent_or_Mortgage_Payments[Total cost])</totalsRowFormula>
    </tableColumn>
  </tableColumns>
  <tableStyleInfo name="Physical Space-style 3" showFirstColumn="1" showLastColumn="1"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Table_9_Utilities" displayName="Table_9_Utilities" ref="A51:D58" totalsRowCount="1">
  <tableColumns count="4">
    <tableColumn id="1" xr3:uid="{00000000-0010-0000-0700-000001000000}" name="Utility Type" totalsRowLabel="Total Cost of Utilities - Calculated"/>
    <tableColumn id="2" xr3:uid="{00000000-0010-0000-0700-000002000000}" name="Start-up Fee" totalsRowFunction="custom" dataDxfId="59">
      <totalsRowFormula>SUM(Table_9_Utilities[Start-up Fee])</totalsRowFormula>
    </tableColumn>
    <tableColumn id="3" xr3:uid="{00000000-0010-0000-0700-000003000000}" name="First Month Estimate" totalsRowFunction="custom" dataDxfId="58">
      <totalsRowFormula>SUM(Table_9_Utilities[First Month Estimate])</totalsRowFormula>
    </tableColumn>
    <tableColumn id="4" xr3:uid="{00000000-0010-0000-0700-000004000000}" name="Total Cost" totalsRowFunction="custom" dataDxfId="57">
      <totalsRowFormula>SUM(Table_9_Utilities[Total Cost])</totalsRowFormula>
    </tableColumn>
  </tableColumns>
  <tableStyleInfo name="Physical Space-style 4" showFirstColumn="1" showLastColumn="1"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Table_10_Advertising_and_Marketing" displayName="Table_10_Advertising_and_Marketing" ref="A7:C14" totalsRowCount="1">
  <tableColumns count="3">
    <tableColumn id="1" xr3:uid="{00000000-0010-0000-0800-000001000000}" name="Activity/Promotional Material" totalsRowLabel="Total Cost of Advertising/Marketing - Calculated" totalsRowDxfId="14"/>
    <tableColumn id="2" xr3:uid="{00000000-0010-0000-0800-000002000000}" name="Supplier (where you will get it)" totalsRowDxfId="13"/>
    <tableColumn id="3" xr3:uid="{00000000-0010-0000-0800-000003000000}" name="Cost" totalsRowFunction="custom" dataDxfId="56" totalsRowDxfId="12">
      <totalsRowFormula>SUM(Table_10_Advertising_and_Marketing[Cost])</totalsRowFormula>
    </tableColumn>
  </tableColumns>
  <tableStyleInfo name="Advertising-style"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table" Target="../tables/table1.xml"/><Relationship Id="rId4" Type="http://schemas.openxmlformats.org/officeDocument/2006/relationships/table" Target="../tables/table4.xml"/></Relationships>
</file>

<file path=xl/worksheets/_rels/sheet2.xml.rels><?xml version="1.0" encoding="UTF-8" standalone="yes"?>
<Relationships xmlns="http://schemas.openxmlformats.org/package/2006/relationships"><Relationship Id="rId3" Type="http://schemas.openxmlformats.org/officeDocument/2006/relationships/table" Target="../tables/table7.xml"/><Relationship Id="rId2" Type="http://schemas.openxmlformats.org/officeDocument/2006/relationships/table" Target="../tables/table6.xml"/><Relationship Id="rId1" Type="http://schemas.openxmlformats.org/officeDocument/2006/relationships/table" Target="../tables/table5.xml"/><Relationship Id="rId4" Type="http://schemas.openxmlformats.org/officeDocument/2006/relationships/table" Target="../tables/table8.xml"/></Relationships>
</file>

<file path=xl/worksheets/_rels/sheet3.xml.rels><?xml version="1.0" encoding="UTF-8" standalone="yes"?>
<Relationships xmlns="http://schemas.openxmlformats.org/package/2006/relationships"><Relationship Id="rId2" Type="http://schemas.openxmlformats.org/officeDocument/2006/relationships/table" Target="../tables/table10.xml"/><Relationship Id="rId1" Type="http://schemas.openxmlformats.org/officeDocument/2006/relationships/table" Target="../tables/table9.xml"/></Relationships>
</file>

<file path=xl/worksheets/_rels/sheet4.xml.rels><?xml version="1.0" encoding="UTF-8" standalone="yes"?>
<Relationships xmlns="http://schemas.openxmlformats.org/package/2006/relationships"><Relationship Id="rId3" Type="http://schemas.openxmlformats.org/officeDocument/2006/relationships/table" Target="../tables/table13.xml"/><Relationship Id="rId2" Type="http://schemas.openxmlformats.org/officeDocument/2006/relationships/table" Target="../tables/table12.xml"/><Relationship Id="rId1" Type="http://schemas.openxmlformats.org/officeDocument/2006/relationships/table" Target="../tables/table11.xml"/></Relationships>
</file>

<file path=xl/worksheets/_rels/sheet5.xml.rels><?xml version="1.0" encoding="UTF-8" standalone="yes"?>
<Relationships xmlns="http://schemas.openxmlformats.org/package/2006/relationships"><Relationship Id="rId1" Type="http://schemas.openxmlformats.org/officeDocument/2006/relationships/table" Target="../tables/table14.xml"/></Relationships>
</file>

<file path=xl/worksheets/_rels/sheet6.xml.rels><?xml version="1.0" encoding="UTF-8" standalone="yes"?>
<Relationships xmlns="http://schemas.openxmlformats.org/package/2006/relationships"><Relationship Id="rId1" Type="http://schemas.openxmlformats.org/officeDocument/2006/relationships/table" Target="../tables/table1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K983"/>
  <sheetViews>
    <sheetView tabSelected="1" workbookViewId="0">
      <selection sqref="A1:E1"/>
    </sheetView>
  </sheetViews>
  <sheetFormatPr baseColWidth="10" defaultColWidth="0" defaultRowHeight="15" customHeight="1" zeroHeight="1" x14ac:dyDescent="0.2"/>
  <cols>
    <col min="1" max="1" width="40.33203125" customWidth="1"/>
    <col min="2" max="2" width="37.83203125" customWidth="1"/>
    <col min="3" max="3" width="30.6640625" customWidth="1"/>
    <col min="4" max="4" width="22.5" customWidth="1"/>
    <col min="5" max="5" width="21.33203125" customWidth="1"/>
    <col min="6" max="6" width="9.1640625" hidden="1" customWidth="1"/>
    <col min="7" max="30" width="8.6640625" hidden="1" customWidth="1"/>
    <col min="31" max="37" width="0" hidden="1" customWidth="1"/>
    <col min="38" max="16384" width="14.5" hidden="1"/>
  </cols>
  <sheetData>
    <row r="1" spans="1:30" ht="35.25" customHeight="1" x14ac:dyDescent="0.3">
      <c r="A1" s="48" t="s">
        <v>134</v>
      </c>
      <c r="B1" s="49"/>
      <c r="C1" s="49"/>
      <c r="D1" s="49"/>
      <c r="E1" s="49"/>
      <c r="F1" s="2"/>
      <c r="G1" s="2"/>
      <c r="H1" s="2"/>
      <c r="I1" s="2"/>
      <c r="J1" s="2"/>
      <c r="K1" s="2"/>
      <c r="L1" s="2"/>
      <c r="M1" s="2"/>
      <c r="N1" s="2"/>
      <c r="O1" s="2"/>
      <c r="P1" s="2"/>
      <c r="Q1" s="2"/>
      <c r="R1" s="2"/>
      <c r="S1" s="2"/>
      <c r="T1" s="2"/>
      <c r="U1" s="2"/>
      <c r="V1" s="2"/>
      <c r="W1" s="2"/>
      <c r="X1" s="2"/>
      <c r="Y1" s="2"/>
      <c r="Z1" s="2"/>
      <c r="AA1" s="2"/>
      <c r="AB1" s="2"/>
      <c r="AC1" s="2"/>
      <c r="AD1" s="2"/>
    </row>
    <row r="2" spans="1:30" ht="16" x14ac:dyDescent="0.2">
      <c r="A2" s="50" t="s">
        <v>133</v>
      </c>
      <c r="B2" s="49"/>
      <c r="C2" s="49"/>
      <c r="D2" s="49"/>
      <c r="E2" s="49"/>
      <c r="F2" s="2"/>
      <c r="G2" s="2"/>
      <c r="H2" s="2"/>
      <c r="I2" s="2"/>
      <c r="J2" s="2"/>
      <c r="K2" s="2"/>
      <c r="L2" s="2"/>
      <c r="M2" s="2"/>
      <c r="N2" s="2"/>
      <c r="O2" s="2"/>
      <c r="P2" s="2"/>
      <c r="Q2" s="2"/>
      <c r="R2" s="2"/>
      <c r="S2" s="2"/>
      <c r="T2" s="2"/>
      <c r="U2" s="2"/>
      <c r="V2" s="2"/>
      <c r="W2" s="2"/>
      <c r="X2" s="2"/>
      <c r="Y2" s="2"/>
      <c r="Z2" s="2"/>
      <c r="AA2" s="2"/>
      <c r="AB2" s="2"/>
      <c r="AC2" s="2"/>
      <c r="AD2" s="2"/>
    </row>
    <row r="3" spans="1:30" ht="16" x14ac:dyDescent="0.2">
      <c r="A3" s="51" t="s">
        <v>1</v>
      </c>
      <c r="B3" s="49"/>
      <c r="C3" s="49"/>
      <c r="D3" s="49"/>
      <c r="E3" s="49"/>
      <c r="F3" s="2"/>
      <c r="G3" s="2"/>
      <c r="H3" s="2"/>
      <c r="I3" s="2"/>
      <c r="J3" s="2"/>
      <c r="K3" s="2"/>
      <c r="L3" s="2"/>
      <c r="M3" s="2"/>
      <c r="N3" s="2"/>
      <c r="O3" s="2"/>
      <c r="P3" s="2"/>
      <c r="Q3" s="2"/>
      <c r="R3" s="2"/>
      <c r="S3" s="2"/>
      <c r="T3" s="2"/>
      <c r="U3" s="2"/>
      <c r="V3" s="2"/>
      <c r="W3" s="2"/>
      <c r="X3" s="2"/>
      <c r="Y3" s="2"/>
      <c r="Z3" s="2"/>
      <c r="AA3" s="2"/>
      <c r="AB3" s="2"/>
      <c r="AC3" s="2"/>
      <c r="AD3" s="2"/>
    </row>
    <row r="4" spans="1:30" ht="16" x14ac:dyDescent="0.2">
      <c r="A4" s="51" t="s">
        <v>2</v>
      </c>
      <c r="B4" s="49"/>
      <c r="C4" s="49"/>
      <c r="D4" s="49"/>
      <c r="E4" s="49"/>
      <c r="F4" s="2"/>
      <c r="G4" s="2"/>
      <c r="H4" s="2"/>
      <c r="I4" s="2"/>
      <c r="J4" s="2"/>
      <c r="K4" s="2"/>
      <c r="L4" s="2"/>
      <c r="M4" s="2"/>
      <c r="N4" s="2"/>
      <c r="O4" s="2"/>
      <c r="P4" s="2"/>
      <c r="Q4" s="2"/>
      <c r="R4" s="2"/>
      <c r="S4" s="2"/>
      <c r="T4" s="2"/>
      <c r="U4" s="2"/>
      <c r="V4" s="2"/>
      <c r="W4" s="2"/>
      <c r="X4" s="2"/>
      <c r="Y4" s="2"/>
      <c r="Z4" s="2"/>
      <c r="AA4" s="2"/>
      <c r="AB4" s="2"/>
      <c r="AC4" s="2"/>
      <c r="AD4" s="2"/>
    </row>
    <row r="5" spans="1:30" ht="16" x14ac:dyDescent="0.2">
      <c r="A5" s="51" t="s">
        <v>3</v>
      </c>
      <c r="B5" s="49"/>
      <c r="C5" s="49"/>
      <c r="D5" s="49"/>
      <c r="E5" s="49"/>
      <c r="F5" s="2"/>
      <c r="G5" s="2"/>
      <c r="H5" s="2"/>
      <c r="I5" s="2"/>
      <c r="J5" s="2"/>
      <c r="K5" s="2"/>
      <c r="L5" s="2"/>
      <c r="M5" s="2"/>
      <c r="N5" s="2"/>
      <c r="O5" s="2"/>
      <c r="P5" s="2"/>
      <c r="Q5" s="2"/>
      <c r="R5" s="2"/>
      <c r="S5" s="2"/>
      <c r="T5" s="2"/>
      <c r="U5" s="2"/>
      <c r="V5" s="2"/>
      <c r="W5" s="2"/>
      <c r="X5" s="2"/>
      <c r="Y5" s="2"/>
      <c r="Z5" s="2"/>
      <c r="AA5" s="2"/>
      <c r="AB5" s="2"/>
      <c r="AC5" s="2"/>
      <c r="AD5" s="2"/>
    </row>
    <row r="6" spans="1:30" ht="16" x14ac:dyDescent="0.2">
      <c r="A6" s="51" t="s">
        <v>4</v>
      </c>
      <c r="B6" s="49"/>
      <c r="C6" s="49"/>
      <c r="D6" s="49"/>
      <c r="E6" s="49"/>
      <c r="F6" s="2"/>
      <c r="G6" s="2"/>
      <c r="H6" s="2"/>
      <c r="I6" s="2"/>
      <c r="J6" s="2"/>
      <c r="K6" s="2"/>
      <c r="L6" s="2"/>
      <c r="M6" s="2"/>
      <c r="N6" s="2"/>
      <c r="O6" s="2"/>
      <c r="P6" s="2"/>
      <c r="Q6" s="2"/>
      <c r="R6" s="2"/>
      <c r="S6" s="2"/>
      <c r="T6" s="2"/>
      <c r="U6" s="2"/>
      <c r="V6" s="2"/>
      <c r="W6" s="2"/>
      <c r="X6" s="2"/>
      <c r="Y6" s="2"/>
      <c r="Z6" s="2"/>
      <c r="AA6" s="2"/>
      <c r="AB6" s="2"/>
      <c r="AC6" s="2"/>
      <c r="AD6" s="2"/>
    </row>
    <row r="7" spans="1:30" ht="35.25" customHeight="1" x14ac:dyDescent="0.25">
      <c r="A7" s="52" t="s">
        <v>1</v>
      </c>
      <c r="B7" s="49"/>
      <c r="C7" s="49"/>
      <c r="D7" s="49"/>
      <c r="E7" s="49"/>
      <c r="F7" s="2"/>
      <c r="G7" s="2"/>
      <c r="H7" s="2"/>
      <c r="I7" s="2"/>
      <c r="J7" s="2"/>
      <c r="K7" s="2"/>
      <c r="L7" s="2"/>
      <c r="M7" s="2"/>
      <c r="N7" s="2"/>
      <c r="O7" s="2"/>
      <c r="P7" s="2"/>
      <c r="Q7" s="2"/>
      <c r="R7" s="2"/>
      <c r="S7" s="2"/>
      <c r="T7" s="2"/>
      <c r="U7" s="2"/>
      <c r="V7" s="2"/>
      <c r="W7" s="2"/>
      <c r="X7" s="2"/>
      <c r="Y7" s="2"/>
      <c r="Z7" s="2"/>
      <c r="AA7" s="2"/>
      <c r="AB7" s="2"/>
      <c r="AC7" s="2"/>
      <c r="AD7" s="2"/>
    </row>
    <row r="8" spans="1:30" ht="56.25" customHeight="1" x14ac:dyDescent="0.2">
      <c r="A8" s="53" t="s">
        <v>5</v>
      </c>
      <c r="B8" s="49"/>
      <c r="C8" s="49"/>
      <c r="D8" s="49"/>
      <c r="E8" s="49"/>
      <c r="F8" s="2"/>
      <c r="G8" s="2"/>
      <c r="H8" s="2"/>
      <c r="I8" s="2"/>
      <c r="J8" s="2"/>
      <c r="K8" s="2"/>
      <c r="L8" s="2"/>
      <c r="M8" s="2"/>
      <c r="N8" s="2"/>
      <c r="O8" s="2"/>
      <c r="P8" s="2"/>
      <c r="Q8" s="2"/>
      <c r="R8" s="2"/>
      <c r="S8" s="2"/>
      <c r="T8" s="2"/>
      <c r="U8" s="2"/>
      <c r="V8" s="2"/>
      <c r="W8" s="2"/>
      <c r="X8" s="2"/>
      <c r="Y8" s="2"/>
      <c r="Z8" s="2"/>
      <c r="AA8" s="2"/>
      <c r="AB8" s="2"/>
      <c r="AC8" s="2"/>
      <c r="AD8" s="2"/>
    </row>
    <row r="9" spans="1:30" ht="24" customHeight="1" x14ac:dyDescent="0.2">
      <c r="A9" s="6" t="s">
        <v>6</v>
      </c>
      <c r="B9" s="7" t="s">
        <v>7</v>
      </c>
      <c r="C9" s="7" t="s">
        <v>8</v>
      </c>
      <c r="D9" s="7" t="s">
        <v>9</v>
      </c>
      <c r="E9" s="6" t="s">
        <v>10</v>
      </c>
      <c r="F9" s="8"/>
      <c r="G9" s="8"/>
      <c r="H9" s="8"/>
      <c r="I9" s="8"/>
      <c r="J9" s="8"/>
      <c r="K9" s="8"/>
      <c r="L9" s="8"/>
      <c r="M9" s="8"/>
      <c r="N9" s="8"/>
      <c r="O9" s="8"/>
      <c r="P9" s="8"/>
      <c r="Q9" s="8"/>
      <c r="R9" s="8"/>
      <c r="S9" s="8"/>
      <c r="T9" s="8"/>
      <c r="U9" s="8"/>
      <c r="V9" s="8"/>
      <c r="W9" s="8"/>
      <c r="X9" s="8"/>
      <c r="Y9" s="8"/>
      <c r="Z9" s="8"/>
      <c r="AA9" s="8"/>
      <c r="AB9" s="8"/>
      <c r="AC9" s="8"/>
      <c r="AD9" s="8"/>
    </row>
    <row r="10" spans="1:30" ht="24" customHeight="1" x14ac:dyDescent="0.2">
      <c r="A10" s="63" t="s">
        <v>139</v>
      </c>
      <c r="B10" s="9" t="s">
        <v>151</v>
      </c>
      <c r="C10" s="42">
        <v>4</v>
      </c>
      <c r="D10" s="36">
        <v>21</v>
      </c>
      <c r="E10" s="36">
        <f t="shared" ref="E10:E21" si="0">PRODUCT(C10:D10)</f>
        <v>84</v>
      </c>
      <c r="F10" s="8"/>
      <c r="G10" s="8"/>
      <c r="H10" s="8"/>
      <c r="I10" s="8"/>
      <c r="J10" s="8"/>
      <c r="K10" s="8"/>
      <c r="L10" s="8"/>
      <c r="M10" s="8"/>
      <c r="N10" s="8"/>
      <c r="O10" s="8"/>
      <c r="P10" s="8"/>
      <c r="Q10" s="8"/>
      <c r="R10" s="8"/>
      <c r="S10" s="8"/>
      <c r="T10" s="8"/>
      <c r="U10" s="8"/>
      <c r="V10" s="8"/>
      <c r="W10" s="8"/>
      <c r="X10" s="8"/>
      <c r="Y10" s="8"/>
      <c r="Z10" s="8"/>
      <c r="AA10" s="8"/>
      <c r="AB10" s="8"/>
      <c r="AC10" s="8"/>
      <c r="AD10" s="8"/>
    </row>
    <row r="11" spans="1:30" ht="24" customHeight="1" x14ac:dyDescent="0.2">
      <c r="A11" s="63" t="s">
        <v>140</v>
      </c>
      <c r="B11" s="9" t="s">
        <v>151</v>
      </c>
      <c r="C11" s="42">
        <v>4</v>
      </c>
      <c r="D11" s="36">
        <v>29</v>
      </c>
      <c r="E11" s="36">
        <f t="shared" si="0"/>
        <v>116</v>
      </c>
      <c r="F11" s="8"/>
      <c r="G11" s="8"/>
      <c r="H11" s="8"/>
      <c r="I11" s="8"/>
      <c r="J11" s="8"/>
      <c r="K11" s="8"/>
      <c r="L11" s="8"/>
      <c r="M11" s="8"/>
      <c r="N11" s="8"/>
      <c r="O11" s="8"/>
      <c r="P11" s="8"/>
      <c r="Q11" s="8"/>
      <c r="R11" s="8"/>
      <c r="S11" s="8"/>
      <c r="T11" s="8"/>
      <c r="U11" s="8"/>
      <c r="V11" s="8"/>
      <c r="W11" s="8"/>
      <c r="X11" s="8"/>
      <c r="Y11" s="8"/>
      <c r="Z11" s="8"/>
      <c r="AA11" s="8"/>
      <c r="AB11" s="8"/>
      <c r="AC11" s="8"/>
      <c r="AD11" s="8"/>
    </row>
    <row r="12" spans="1:30" ht="24" customHeight="1" x14ac:dyDescent="0.2">
      <c r="A12" s="63" t="s">
        <v>141</v>
      </c>
      <c r="B12" s="9" t="s">
        <v>151</v>
      </c>
      <c r="C12" s="42">
        <v>4</v>
      </c>
      <c r="D12" s="36">
        <v>42</v>
      </c>
      <c r="E12" s="36">
        <f t="shared" si="0"/>
        <v>168</v>
      </c>
      <c r="F12" s="8"/>
      <c r="G12" s="8"/>
      <c r="H12" s="8"/>
      <c r="I12" s="8"/>
      <c r="J12" s="8"/>
      <c r="K12" s="8"/>
      <c r="L12" s="8"/>
      <c r="M12" s="8"/>
      <c r="N12" s="8"/>
      <c r="O12" s="8"/>
      <c r="P12" s="8"/>
      <c r="Q12" s="8"/>
      <c r="R12" s="8"/>
      <c r="S12" s="8"/>
      <c r="T12" s="8"/>
      <c r="U12" s="8"/>
      <c r="V12" s="8"/>
      <c r="W12" s="8"/>
      <c r="X12" s="8"/>
      <c r="Y12" s="8"/>
      <c r="Z12" s="8"/>
      <c r="AA12" s="8"/>
      <c r="AB12" s="8"/>
      <c r="AC12" s="8"/>
      <c r="AD12" s="8"/>
    </row>
    <row r="13" spans="1:30" ht="24" customHeight="1" x14ac:dyDescent="0.2">
      <c r="A13" s="63" t="s">
        <v>142</v>
      </c>
      <c r="B13" s="9" t="s">
        <v>151</v>
      </c>
      <c r="C13" s="42">
        <v>2</v>
      </c>
      <c r="D13" s="36">
        <v>175</v>
      </c>
      <c r="E13" s="36">
        <f t="shared" si="0"/>
        <v>350</v>
      </c>
      <c r="F13" s="8"/>
      <c r="G13" s="8"/>
      <c r="H13" s="8"/>
      <c r="I13" s="8"/>
      <c r="J13" s="8"/>
      <c r="K13" s="8"/>
      <c r="L13" s="8"/>
      <c r="M13" s="8"/>
      <c r="N13" s="8"/>
      <c r="O13" s="8"/>
      <c r="P13" s="8"/>
      <c r="Q13" s="8"/>
      <c r="R13" s="8"/>
      <c r="S13" s="8"/>
      <c r="T13" s="8"/>
      <c r="U13" s="8"/>
      <c r="V13" s="8"/>
      <c r="W13" s="8"/>
      <c r="X13" s="8"/>
      <c r="Y13" s="8"/>
      <c r="Z13" s="8"/>
      <c r="AA13" s="8"/>
      <c r="AB13" s="8"/>
      <c r="AC13" s="8"/>
      <c r="AD13" s="8"/>
    </row>
    <row r="14" spans="1:30" ht="24" customHeight="1" x14ac:dyDescent="0.2">
      <c r="A14" s="63" t="s">
        <v>143</v>
      </c>
      <c r="B14" s="9" t="s">
        <v>151</v>
      </c>
      <c r="C14" s="42">
        <v>1</v>
      </c>
      <c r="D14" s="36">
        <v>240</v>
      </c>
      <c r="E14" s="36">
        <f t="shared" si="0"/>
        <v>240</v>
      </c>
      <c r="F14" s="8"/>
      <c r="G14" s="8"/>
      <c r="H14" s="8"/>
      <c r="I14" s="8"/>
      <c r="J14" s="8"/>
      <c r="K14" s="8"/>
      <c r="L14" s="8"/>
      <c r="M14" s="8"/>
      <c r="N14" s="8"/>
      <c r="O14" s="8"/>
      <c r="P14" s="8"/>
      <c r="Q14" s="8"/>
      <c r="R14" s="8"/>
      <c r="S14" s="8"/>
      <c r="T14" s="8"/>
      <c r="U14" s="8"/>
      <c r="V14" s="8"/>
      <c r="W14" s="8"/>
      <c r="X14" s="8"/>
      <c r="Y14" s="8"/>
      <c r="Z14" s="8"/>
      <c r="AA14" s="8"/>
      <c r="AB14" s="8"/>
      <c r="AC14" s="8"/>
      <c r="AD14" s="8"/>
    </row>
    <row r="15" spans="1:30" ht="24" customHeight="1" x14ac:dyDescent="0.2">
      <c r="A15" s="63" t="s">
        <v>144</v>
      </c>
      <c r="B15" s="9" t="s">
        <v>151</v>
      </c>
      <c r="C15" s="42">
        <v>1</v>
      </c>
      <c r="D15" s="36">
        <v>390</v>
      </c>
      <c r="E15" s="36">
        <f t="shared" si="0"/>
        <v>390</v>
      </c>
      <c r="F15" s="8"/>
      <c r="G15" s="8"/>
      <c r="H15" s="8"/>
      <c r="I15" s="8"/>
      <c r="J15" s="8"/>
      <c r="K15" s="8"/>
      <c r="L15" s="8"/>
      <c r="M15" s="8"/>
      <c r="N15" s="8"/>
      <c r="O15" s="8"/>
      <c r="P15" s="8"/>
      <c r="Q15" s="8"/>
      <c r="R15" s="8"/>
      <c r="S15" s="8"/>
      <c r="T15" s="8"/>
      <c r="U15" s="8"/>
      <c r="V15" s="8"/>
      <c r="W15" s="8"/>
      <c r="X15" s="8"/>
      <c r="Y15" s="8"/>
      <c r="Z15" s="8"/>
      <c r="AA15" s="8"/>
      <c r="AB15" s="8"/>
      <c r="AC15" s="8"/>
      <c r="AD15" s="8"/>
    </row>
    <row r="16" spans="1:30" ht="24" customHeight="1" x14ac:dyDescent="0.2">
      <c r="A16" s="63" t="s">
        <v>145</v>
      </c>
      <c r="B16" s="9" t="s">
        <v>151</v>
      </c>
      <c r="C16" s="42">
        <v>4</v>
      </c>
      <c r="D16" s="36">
        <v>84</v>
      </c>
      <c r="E16" s="36">
        <f t="shared" si="0"/>
        <v>336</v>
      </c>
      <c r="F16" s="8"/>
      <c r="G16" s="8"/>
      <c r="H16" s="8"/>
      <c r="I16" s="8"/>
      <c r="J16" s="8"/>
      <c r="K16" s="8"/>
      <c r="L16" s="8"/>
      <c r="M16" s="8"/>
      <c r="N16" s="8"/>
      <c r="O16" s="8"/>
      <c r="P16" s="8"/>
      <c r="Q16" s="8"/>
      <c r="R16" s="8"/>
      <c r="S16" s="8"/>
      <c r="T16" s="8"/>
      <c r="U16" s="8"/>
      <c r="V16" s="8"/>
      <c r="W16" s="8"/>
      <c r="X16" s="8"/>
      <c r="Y16" s="8"/>
      <c r="Z16" s="8"/>
      <c r="AA16" s="8"/>
      <c r="AB16" s="8"/>
      <c r="AC16" s="8"/>
      <c r="AD16" s="8"/>
    </row>
    <row r="17" spans="1:30" ht="24" customHeight="1" x14ac:dyDescent="0.2">
      <c r="A17" s="63" t="s">
        <v>146</v>
      </c>
      <c r="B17" s="9" t="s">
        <v>151</v>
      </c>
      <c r="C17" s="42">
        <v>6</v>
      </c>
      <c r="D17" s="36">
        <v>264</v>
      </c>
      <c r="E17" s="36">
        <f t="shared" si="0"/>
        <v>1584</v>
      </c>
      <c r="F17" s="8"/>
      <c r="G17" s="8"/>
      <c r="H17" s="8"/>
      <c r="I17" s="8"/>
      <c r="J17" s="8"/>
      <c r="K17" s="8"/>
      <c r="L17" s="8"/>
      <c r="M17" s="8"/>
      <c r="N17" s="8"/>
      <c r="O17" s="8"/>
      <c r="P17" s="8"/>
      <c r="Q17" s="8"/>
      <c r="R17" s="8"/>
      <c r="S17" s="8"/>
      <c r="T17" s="8"/>
      <c r="U17" s="8"/>
      <c r="V17" s="8"/>
      <c r="W17" s="8"/>
      <c r="X17" s="8"/>
      <c r="Y17" s="8"/>
      <c r="Z17" s="8"/>
      <c r="AA17" s="8"/>
      <c r="AB17" s="8"/>
      <c r="AC17" s="8"/>
      <c r="AD17" s="8"/>
    </row>
    <row r="18" spans="1:30" ht="24" customHeight="1" x14ac:dyDescent="0.2">
      <c r="A18" s="63" t="s">
        <v>147</v>
      </c>
      <c r="B18" s="9" t="s">
        <v>151</v>
      </c>
      <c r="C18" s="42">
        <v>4</v>
      </c>
      <c r="D18" s="36">
        <v>264</v>
      </c>
      <c r="E18" s="36">
        <f t="shared" si="0"/>
        <v>1056</v>
      </c>
      <c r="F18" s="8"/>
      <c r="G18" s="8"/>
      <c r="H18" s="8"/>
      <c r="I18" s="8"/>
      <c r="J18" s="8"/>
      <c r="K18" s="8"/>
      <c r="L18" s="8"/>
      <c r="M18" s="8"/>
      <c r="N18" s="8"/>
      <c r="O18" s="8"/>
      <c r="P18" s="8"/>
      <c r="Q18" s="8"/>
      <c r="R18" s="8"/>
      <c r="S18" s="8"/>
      <c r="T18" s="8"/>
      <c r="U18" s="8"/>
      <c r="V18" s="8"/>
      <c r="W18" s="8"/>
      <c r="X18" s="8"/>
      <c r="Y18" s="8"/>
      <c r="Z18" s="8"/>
      <c r="AA18" s="8"/>
      <c r="AB18" s="8"/>
      <c r="AC18" s="8"/>
      <c r="AD18" s="8"/>
    </row>
    <row r="19" spans="1:30" ht="24" customHeight="1" x14ac:dyDescent="0.2">
      <c r="A19" s="63" t="s">
        <v>148</v>
      </c>
      <c r="B19" s="9" t="s">
        <v>151</v>
      </c>
      <c r="C19" s="42">
        <v>1</v>
      </c>
      <c r="D19" s="36">
        <v>135</v>
      </c>
      <c r="E19" s="36">
        <f t="shared" si="0"/>
        <v>135</v>
      </c>
      <c r="F19" s="8"/>
      <c r="G19" s="8"/>
      <c r="H19" s="8"/>
      <c r="I19" s="8"/>
      <c r="J19" s="8"/>
      <c r="K19" s="8"/>
      <c r="L19" s="8"/>
      <c r="M19" s="8"/>
      <c r="N19" s="8"/>
      <c r="O19" s="8"/>
      <c r="P19" s="8"/>
      <c r="Q19" s="8"/>
      <c r="R19" s="8"/>
      <c r="S19" s="8"/>
      <c r="T19" s="8"/>
      <c r="U19" s="8"/>
      <c r="V19" s="8"/>
      <c r="W19" s="8"/>
      <c r="X19" s="8"/>
      <c r="Y19" s="8"/>
      <c r="Z19" s="8"/>
      <c r="AA19" s="8"/>
      <c r="AB19" s="8"/>
      <c r="AC19" s="8"/>
      <c r="AD19" s="8"/>
    </row>
    <row r="20" spans="1:30" ht="24" customHeight="1" x14ac:dyDescent="0.2">
      <c r="A20" s="63" t="s">
        <v>149</v>
      </c>
      <c r="B20" s="9" t="s">
        <v>151</v>
      </c>
      <c r="C20" s="42">
        <v>1</v>
      </c>
      <c r="D20" s="36">
        <v>155</v>
      </c>
      <c r="E20" s="36">
        <f t="shared" si="0"/>
        <v>155</v>
      </c>
      <c r="F20" s="8"/>
      <c r="G20" s="8"/>
      <c r="H20" s="8"/>
      <c r="I20" s="8"/>
      <c r="J20" s="8"/>
      <c r="K20" s="8"/>
      <c r="L20" s="8"/>
      <c r="M20" s="8"/>
      <c r="N20" s="8"/>
      <c r="O20" s="8"/>
      <c r="P20" s="8"/>
      <c r="Q20" s="8"/>
      <c r="R20" s="8"/>
      <c r="S20" s="8"/>
      <c r="T20" s="8"/>
      <c r="U20" s="8"/>
      <c r="V20" s="8"/>
      <c r="W20" s="8"/>
      <c r="X20" s="8"/>
      <c r="Y20" s="8"/>
      <c r="Z20" s="8"/>
      <c r="AA20" s="8"/>
      <c r="AB20" s="8"/>
      <c r="AC20" s="8"/>
      <c r="AD20" s="8"/>
    </row>
    <row r="21" spans="1:30" ht="24" customHeight="1" x14ac:dyDescent="0.2">
      <c r="A21" s="63" t="s">
        <v>150</v>
      </c>
      <c r="B21" s="9" t="s">
        <v>151</v>
      </c>
      <c r="C21" s="42">
        <v>5</v>
      </c>
      <c r="D21" s="36">
        <v>110</v>
      </c>
      <c r="E21" s="36">
        <f t="shared" si="0"/>
        <v>550</v>
      </c>
      <c r="F21" s="8"/>
      <c r="G21" s="8"/>
      <c r="H21" s="8"/>
      <c r="I21" s="8"/>
      <c r="J21" s="8"/>
      <c r="K21" s="8"/>
      <c r="L21" s="8"/>
      <c r="M21" s="8"/>
      <c r="N21" s="8"/>
      <c r="O21" s="8"/>
      <c r="P21" s="8"/>
      <c r="Q21" s="8"/>
      <c r="R21" s="8"/>
      <c r="S21" s="8"/>
      <c r="T21" s="8"/>
      <c r="U21" s="8"/>
      <c r="V21" s="8"/>
      <c r="W21" s="8"/>
      <c r="X21" s="8"/>
      <c r="Y21" s="8"/>
      <c r="Z21" s="8"/>
      <c r="AA21" s="8"/>
      <c r="AB21" s="8"/>
      <c r="AC21" s="8"/>
      <c r="AD21" s="8"/>
    </row>
    <row r="22" spans="1:30" ht="34.5" customHeight="1" x14ac:dyDescent="0.2">
      <c r="A22" s="11" t="s">
        <v>11</v>
      </c>
      <c r="B22" s="11"/>
      <c r="C22" s="11"/>
      <c r="D22" s="38"/>
      <c r="E22" s="38">
        <f>SUM(Table_2_Materials_and_Supplies[Total cost])</f>
        <v>5164</v>
      </c>
      <c r="F22" s="2"/>
      <c r="G22" s="2"/>
      <c r="H22" s="2"/>
      <c r="I22" s="2"/>
      <c r="J22" s="2"/>
      <c r="K22" s="2"/>
      <c r="L22" s="2"/>
      <c r="M22" s="2"/>
      <c r="N22" s="2"/>
      <c r="O22" s="2"/>
      <c r="P22" s="2"/>
      <c r="Q22" s="2"/>
      <c r="R22" s="2"/>
      <c r="S22" s="2"/>
      <c r="T22" s="2"/>
      <c r="U22" s="2"/>
      <c r="V22" s="2"/>
      <c r="W22" s="2"/>
      <c r="X22" s="2"/>
      <c r="Y22" s="2"/>
      <c r="Z22" s="2"/>
      <c r="AA22" s="2"/>
      <c r="AB22" s="2"/>
      <c r="AC22" s="2"/>
      <c r="AD22" s="2"/>
    </row>
    <row r="23" spans="1:30" ht="34.5" customHeight="1" x14ac:dyDescent="0.2">
      <c r="A23" s="54" t="s">
        <v>12</v>
      </c>
      <c r="B23" s="49"/>
      <c r="C23" s="49"/>
      <c r="D23" s="49"/>
      <c r="E23" s="49"/>
      <c r="F23" s="2"/>
      <c r="G23" s="2"/>
      <c r="H23" s="2"/>
      <c r="I23" s="2"/>
      <c r="J23" s="2"/>
      <c r="K23" s="2"/>
      <c r="L23" s="2"/>
      <c r="M23" s="2"/>
      <c r="N23" s="2"/>
      <c r="O23" s="2"/>
      <c r="P23" s="2"/>
      <c r="Q23" s="2"/>
      <c r="R23" s="2"/>
      <c r="S23" s="2"/>
      <c r="T23" s="2"/>
      <c r="U23" s="2"/>
      <c r="V23" s="2"/>
      <c r="W23" s="2"/>
      <c r="X23" s="2"/>
      <c r="Y23" s="2"/>
      <c r="Z23" s="2"/>
      <c r="AA23" s="2"/>
      <c r="AB23" s="2"/>
      <c r="AC23" s="2"/>
      <c r="AD23" s="2"/>
    </row>
    <row r="24" spans="1:30" ht="80.25" customHeight="1" x14ac:dyDescent="0.2">
      <c r="A24" s="55" t="s">
        <v>13</v>
      </c>
      <c r="B24" s="49"/>
      <c r="C24" s="49"/>
      <c r="D24" s="49"/>
      <c r="E24" s="49"/>
      <c r="F24" s="2"/>
      <c r="G24" s="2"/>
      <c r="H24" s="2"/>
      <c r="I24" s="2"/>
      <c r="J24" s="2"/>
      <c r="K24" s="2"/>
      <c r="L24" s="2"/>
      <c r="M24" s="2"/>
      <c r="N24" s="2"/>
      <c r="O24" s="2"/>
      <c r="P24" s="2"/>
      <c r="Q24" s="2"/>
      <c r="R24" s="2"/>
      <c r="S24" s="2"/>
      <c r="T24" s="2"/>
      <c r="U24" s="2"/>
      <c r="V24" s="2"/>
      <c r="W24" s="2"/>
      <c r="X24" s="2"/>
      <c r="Y24" s="2"/>
      <c r="Z24" s="2"/>
      <c r="AA24" s="2"/>
      <c r="AB24" s="2"/>
      <c r="AC24" s="2"/>
      <c r="AD24" s="2"/>
    </row>
    <row r="25" spans="1:30" ht="35.25" customHeight="1" x14ac:dyDescent="0.25">
      <c r="A25" s="52" t="s">
        <v>2</v>
      </c>
      <c r="B25" s="49"/>
      <c r="C25" s="49"/>
      <c r="D25" s="49"/>
      <c r="E25" s="49"/>
      <c r="F25" s="2"/>
      <c r="G25" s="2"/>
      <c r="H25" s="2"/>
      <c r="I25" s="2"/>
      <c r="J25" s="2"/>
      <c r="K25" s="2"/>
      <c r="L25" s="2"/>
      <c r="M25" s="2"/>
      <c r="N25" s="2"/>
      <c r="O25" s="2"/>
      <c r="P25" s="2"/>
      <c r="Q25" s="2"/>
      <c r="R25" s="2"/>
      <c r="S25" s="2"/>
      <c r="T25" s="2"/>
      <c r="U25" s="2"/>
      <c r="V25" s="2"/>
      <c r="W25" s="2"/>
      <c r="X25" s="2"/>
      <c r="Y25" s="2"/>
      <c r="Z25" s="2"/>
      <c r="AA25" s="2"/>
      <c r="AB25" s="2"/>
      <c r="AC25" s="2"/>
      <c r="AD25" s="2"/>
    </row>
    <row r="26" spans="1:30" ht="56.25" customHeight="1" x14ac:dyDescent="0.2">
      <c r="A26" s="53" t="s">
        <v>14</v>
      </c>
      <c r="B26" s="49"/>
      <c r="C26" s="49"/>
      <c r="D26" s="49"/>
      <c r="E26" s="49"/>
      <c r="F26" s="2"/>
      <c r="G26" s="2"/>
      <c r="H26" s="2"/>
      <c r="I26" s="2"/>
      <c r="J26" s="2"/>
      <c r="K26" s="2"/>
      <c r="L26" s="2"/>
      <c r="M26" s="2"/>
      <c r="N26" s="2"/>
      <c r="O26" s="2"/>
      <c r="P26" s="2"/>
      <c r="Q26" s="2"/>
      <c r="R26" s="2"/>
      <c r="S26" s="2"/>
      <c r="T26" s="2"/>
      <c r="U26" s="2"/>
      <c r="V26" s="2"/>
      <c r="W26" s="2"/>
      <c r="X26" s="2"/>
      <c r="Y26" s="2"/>
      <c r="Z26" s="2"/>
      <c r="AA26" s="2"/>
      <c r="AB26" s="2"/>
      <c r="AC26" s="2"/>
      <c r="AD26" s="2"/>
    </row>
    <row r="27" spans="1:30" ht="24" customHeight="1" x14ac:dyDescent="0.2">
      <c r="A27" s="6" t="s">
        <v>15</v>
      </c>
      <c r="B27" s="7" t="s">
        <v>7</v>
      </c>
      <c r="C27" s="7" t="s">
        <v>8</v>
      </c>
      <c r="D27" s="7" t="s">
        <v>9</v>
      </c>
      <c r="E27" s="6" t="s">
        <v>10</v>
      </c>
      <c r="F27" s="8"/>
      <c r="G27" s="8"/>
      <c r="H27" s="8"/>
      <c r="I27" s="8"/>
      <c r="J27" s="8"/>
      <c r="K27" s="8"/>
      <c r="L27" s="8"/>
      <c r="M27" s="8"/>
      <c r="N27" s="8"/>
      <c r="O27" s="8"/>
      <c r="P27" s="8"/>
      <c r="Q27" s="8"/>
      <c r="R27" s="8"/>
      <c r="S27" s="8"/>
      <c r="T27" s="8"/>
      <c r="U27" s="8"/>
      <c r="V27" s="8"/>
      <c r="W27" s="8"/>
      <c r="X27" s="8"/>
      <c r="Y27" s="8"/>
      <c r="Z27" s="8"/>
      <c r="AA27" s="8"/>
      <c r="AB27" s="8"/>
      <c r="AC27" s="8"/>
      <c r="AD27" s="8"/>
    </row>
    <row r="28" spans="1:30" ht="24" customHeight="1" x14ac:dyDescent="0.2">
      <c r="A28" s="9" t="s">
        <v>41</v>
      </c>
      <c r="B28" s="9"/>
      <c r="C28" s="42"/>
      <c r="D28" s="36"/>
      <c r="E28" s="36">
        <f t="shared" ref="E28:E38" si="1">PRODUCT(C28:D28)</f>
        <v>0</v>
      </c>
      <c r="F28" s="8"/>
      <c r="G28" s="8"/>
      <c r="H28" s="8"/>
      <c r="I28" s="8"/>
      <c r="J28" s="8"/>
      <c r="K28" s="8"/>
      <c r="L28" s="8"/>
      <c r="M28" s="8"/>
      <c r="N28" s="8"/>
      <c r="O28" s="8"/>
      <c r="P28" s="8"/>
      <c r="Q28" s="8"/>
      <c r="R28" s="8"/>
      <c r="S28" s="8"/>
      <c r="T28" s="8"/>
      <c r="U28" s="8"/>
      <c r="V28" s="8"/>
      <c r="W28" s="8"/>
      <c r="X28" s="8"/>
      <c r="Y28" s="8"/>
      <c r="Z28" s="8"/>
      <c r="AA28" s="8"/>
      <c r="AB28" s="8"/>
      <c r="AC28" s="8"/>
      <c r="AD28" s="8"/>
    </row>
    <row r="29" spans="1:30" ht="24" customHeight="1" x14ac:dyDescent="0.2">
      <c r="A29" s="9"/>
      <c r="B29" s="9"/>
      <c r="C29" s="42"/>
      <c r="D29" s="36"/>
      <c r="E29" s="36">
        <f t="shared" si="1"/>
        <v>0</v>
      </c>
      <c r="F29" s="8"/>
      <c r="G29" s="8"/>
      <c r="H29" s="8"/>
      <c r="I29" s="8"/>
      <c r="J29" s="8"/>
      <c r="K29" s="8"/>
      <c r="L29" s="8"/>
      <c r="M29" s="8"/>
      <c r="N29" s="8"/>
      <c r="O29" s="8"/>
      <c r="P29" s="8"/>
      <c r="Q29" s="8"/>
      <c r="R29" s="8"/>
      <c r="S29" s="8"/>
      <c r="T29" s="8"/>
      <c r="U29" s="8"/>
      <c r="V29" s="8"/>
      <c r="W29" s="8"/>
      <c r="X29" s="8"/>
      <c r="Y29" s="8"/>
      <c r="Z29" s="8"/>
      <c r="AA29" s="8"/>
      <c r="AB29" s="8"/>
      <c r="AC29" s="8"/>
      <c r="AD29" s="8"/>
    </row>
    <row r="30" spans="1:30" ht="24" customHeight="1" x14ac:dyDescent="0.2">
      <c r="A30" s="9"/>
      <c r="B30" s="9"/>
      <c r="C30" s="42"/>
      <c r="D30" s="36"/>
      <c r="E30" s="36">
        <f t="shared" si="1"/>
        <v>0</v>
      </c>
      <c r="F30" s="8"/>
      <c r="G30" s="8"/>
      <c r="H30" s="8"/>
      <c r="I30" s="8"/>
      <c r="J30" s="8"/>
      <c r="K30" s="8"/>
      <c r="L30" s="8"/>
      <c r="M30" s="8"/>
      <c r="N30" s="8"/>
      <c r="O30" s="8"/>
      <c r="P30" s="8"/>
      <c r="Q30" s="8"/>
      <c r="R30" s="8"/>
      <c r="S30" s="8"/>
      <c r="T30" s="8"/>
      <c r="U30" s="8"/>
      <c r="V30" s="8"/>
      <c r="W30" s="8"/>
      <c r="X30" s="8"/>
      <c r="Y30" s="8"/>
      <c r="Z30" s="8"/>
      <c r="AA30" s="8"/>
      <c r="AB30" s="8"/>
      <c r="AC30" s="8"/>
      <c r="AD30" s="8"/>
    </row>
    <row r="31" spans="1:30" ht="24" customHeight="1" x14ac:dyDescent="0.2">
      <c r="A31" s="9"/>
      <c r="B31" s="9"/>
      <c r="C31" s="42"/>
      <c r="D31" s="36"/>
      <c r="E31" s="36">
        <f t="shared" si="1"/>
        <v>0</v>
      </c>
      <c r="F31" s="8"/>
      <c r="G31" s="8"/>
      <c r="H31" s="8"/>
      <c r="I31" s="8"/>
      <c r="J31" s="8"/>
      <c r="K31" s="8"/>
      <c r="L31" s="8"/>
      <c r="M31" s="8"/>
      <c r="N31" s="8"/>
      <c r="O31" s="8"/>
      <c r="P31" s="8"/>
      <c r="Q31" s="8"/>
      <c r="R31" s="8"/>
      <c r="S31" s="8"/>
      <c r="T31" s="8"/>
      <c r="U31" s="8"/>
      <c r="V31" s="8"/>
      <c r="W31" s="8"/>
      <c r="X31" s="8"/>
      <c r="Y31" s="8"/>
      <c r="Z31" s="8"/>
      <c r="AA31" s="8"/>
      <c r="AB31" s="8"/>
      <c r="AC31" s="8"/>
      <c r="AD31" s="8"/>
    </row>
    <row r="32" spans="1:30" ht="24" customHeight="1" x14ac:dyDescent="0.2">
      <c r="A32" s="9"/>
      <c r="B32" s="9"/>
      <c r="C32" s="42"/>
      <c r="D32" s="36"/>
      <c r="E32" s="36">
        <f t="shared" si="1"/>
        <v>0</v>
      </c>
      <c r="F32" s="8"/>
      <c r="G32" s="8"/>
      <c r="H32" s="8"/>
      <c r="I32" s="8"/>
      <c r="J32" s="8"/>
      <c r="K32" s="8"/>
      <c r="L32" s="8"/>
      <c r="M32" s="8"/>
      <c r="N32" s="8"/>
      <c r="O32" s="8"/>
      <c r="P32" s="8"/>
      <c r="Q32" s="8"/>
      <c r="R32" s="8"/>
      <c r="S32" s="8"/>
      <c r="T32" s="8"/>
      <c r="U32" s="8"/>
      <c r="V32" s="8"/>
      <c r="W32" s="8"/>
      <c r="X32" s="8"/>
      <c r="Y32" s="8"/>
      <c r="Z32" s="8"/>
      <c r="AA32" s="8"/>
      <c r="AB32" s="8"/>
      <c r="AC32" s="8"/>
      <c r="AD32" s="8"/>
    </row>
    <row r="33" spans="1:30" ht="24" customHeight="1" x14ac:dyDescent="0.2">
      <c r="A33" s="9"/>
      <c r="B33" s="9"/>
      <c r="C33" s="42"/>
      <c r="D33" s="36"/>
      <c r="E33" s="36">
        <f t="shared" si="1"/>
        <v>0</v>
      </c>
      <c r="F33" s="8"/>
      <c r="G33" s="8"/>
      <c r="H33" s="8"/>
      <c r="I33" s="8"/>
      <c r="J33" s="8"/>
      <c r="K33" s="8"/>
      <c r="L33" s="8"/>
      <c r="M33" s="8"/>
      <c r="N33" s="8"/>
      <c r="O33" s="8"/>
      <c r="P33" s="8"/>
      <c r="Q33" s="8"/>
      <c r="R33" s="8"/>
      <c r="S33" s="8"/>
      <c r="T33" s="8"/>
      <c r="U33" s="8"/>
      <c r="V33" s="8"/>
      <c r="W33" s="8"/>
      <c r="X33" s="8"/>
      <c r="Y33" s="8"/>
      <c r="Z33" s="8"/>
      <c r="AA33" s="8"/>
      <c r="AB33" s="8"/>
      <c r="AC33" s="8"/>
      <c r="AD33" s="8"/>
    </row>
    <row r="34" spans="1:30" ht="24" customHeight="1" x14ac:dyDescent="0.2">
      <c r="A34" s="9"/>
      <c r="B34" s="9"/>
      <c r="C34" s="42"/>
      <c r="D34" s="36"/>
      <c r="E34" s="36">
        <f t="shared" si="1"/>
        <v>0</v>
      </c>
      <c r="F34" s="8"/>
      <c r="G34" s="8"/>
      <c r="H34" s="8"/>
      <c r="I34" s="8"/>
      <c r="J34" s="8"/>
      <c r="K34" s="8"/>
      <c r="L34" s="8"/>
      <c r="M34" s="8"/>
      <c r="N34" s="8"/>
      <c r="O34" s="8"/>
      <c r="P34" s="8"/>
      <c r="Q34" s="8"/>
      <c r="R34" s="8"/>
      <c r="S34" s="8"/>
      <c r="T34" s="8"/>
      <c r="U34" s="8"/>
      <c r="V34" s="8"/>
      <c r="W34" s="8"/>
      <c r="X34" s="8"/>
      <c r="Y34" s="8"/>
      <c r="Z34" s="8"/>
      <c r="AA34" s="8"/>
      <c r="AB34" s="8"/>
      <c r="AC34" s="8"/>
      <c r="AD34" s="8"/>
    </row>
    <row r="35" spans="1:30" ht="24" customHeight="1" x14ac:dyDescent="0.2">
      <c r="A35" s="9"/>
      <c r="B35" s="9"/>
      <c r="C35" s="42"/>
      <c r="D35" s="36"/>
      <c r="E35" s="36">
        <f t="shared" si="1"/>
        <v>0</v>
      </c>
      <c r="F35" s="8"/>
      <c r="G35" s="8"/>
      <c r="H35" s="8"/>
      <c r="I35" s="8"/>
      <c r="J35" s="8"/>
      <c r="K35" s="8"/>
      <c r="L35" s="8"/>
      <c r="M35" s="8"/>
      <c r="N35" s="8"/>
      <c r="O35" s="8"/>
      <c r="P35" s="8"/>
      <c r="Q35" s="8"/>
      <c r="R35" s="8"/>
      <c r="S35" s="8"/>
      <c r="T35" s="8"/>
      <c r="U35" s="8"/>
      <c r="V35" s="8"/>
      <c r="W35" s="8"/>
      <c r="X35" s="8"/>
      <c r="Y35" s="8"/>
      <c r="Z35" s="8"/>
      <c r="AA35" s="8"/>
      <c r="AB35" s="8"/>
      <c r="AC35" s="8"/>
      <c r="AD35" s="8"/>
    </row>
    <row r="36" spans="1:30" ht="24" customHeight="1" x14ac:dyDescent="0.2">
      <c r="A36" s="9"/>
      <c r="B36" s="9"/>
      <c r="C36" s="42"/>
      <c r="D36" s="36"/>
      <c r="E36" s="36">
        <f t="shared" si="1"/>
        <v>0</v>
      </c>
      <c r="F36" s="8"/>
      <c r="G36" s="8"/>
      <c r="H36" s="8"/>
      <c r="I36" s="8"/>
      <c r="J36" s="8"/>
      <c r="K36" s="8"/>
      <c r="L36" s="8"/>
      <c r="M36" s="8"/>
      <c r="N36" s="8"/>
      <c r="O36" s="8"/>
      <c r="P36" s="8"/>
      <c r="Q36" s="8"/>
      <c r="R36" s="8"/>
      <c r="S36" s="8"/>
      <c r="T36" s="8"/>
      <c r="U36" s="8"/>
      <c r="V36" s="8"/>
      <c r="W36" s="8"/>
      <c r="X36" s="8"/>
      <c r="Y36" s="8"/>
      <c r="Z36" s="8"/>
      <c r="AA36" s="8"/>
      <c r="AB36" s="8"/>
      <c r="AC36" s="8"/>
      <c r="AD36" s="8"/>
    </row>
    <row r="37" spans="1:30" ht="24" customHeight="1" x14ac:dyDescent="0.2">
      <c r="A37" s="9"/>
      <c r="B37" s="9"/>
      <c r="C37" s="42"/>
      <c r="D37" s="36"/>
      <c r="E37" s="36">
        <f t="shared" si="1"/>
        <v>0</v>
      </c>
      <c r="F37" s="8"/>
      <c r="G37" s="8"/>
      <c r="H37" s="8"/>
      <c r="I37" s="8"/>
      <c r="J37" s="8"/>
      <c r="K37" s="8"/>
      <c r="L37" s="8"/>
      <c r="M37" s="8"/>
      <c r="N37" s="8"/>
      <c r="O37" s="8"/>
      <c r="P37" s="8"/>
      <c r="Q37" s="8"/>
      <c r="R37" s="8"/>
      <c r="S37" s="8"/>
      <c r="T37" s="8"/>
      <c r="U37" s="8"/>
      <c r="V37" s="8"/>
      <c r="W37" s="8"/>
      <c r="X37" s="8"/>
      <c r="Y37" s="8"/>
      <c r="Z37" s="8"/>
      <c r="AA37" s="8"/>
      <c r="AB37" s="8"/>
      <c r="AC37" s="8"/>
      <c r="AD37" s="8"/>
    </row>
    <row r="38" spans="1:30" ht="24" customHeight="1" x14ac:dyDescent="0.2">
      <c r="A38" s="9"/>
      <c r="B38" s="9"/>
      <c r="C38" s="42"/>
      <c r="D38" s="36"/>
      <c r="E38" s="36">
        <f t="shared" si="1"/>
        <v>0</v>
      </c>
      <c r="F38" s="8"/>
      <c r="G38" s="8"/>
      <c r="H38" s="8"/>
      <c r="I38" s="8"/>
      <c r="J38" s="8"/>
      <c r="K38" s="8"/>
      <c r="L38" s="8"/>
      <c r="M38" s="8"/>
      <c r="N38" s="8"/>
      <c r="O38" s="8"/>
      <c r="P38" s="8"/>
      <c r="Q38" s="8"/>
      <c r="R38" s="8"/>
      <c r="S38" s="8"/>
      <c r="T38" s="8"/>
      <c r="U38" s="8"/>
      <c r="V38" s="8"/>
      <c r="W38" s="8"/>
      <c r="X38" s="8"/>
      <c r="Y38" s="8"/>
      <c r="Z38" s="8"/>
      <c r="AA38" s="8"/>
      <c r="AB38" s="8"/>
      <c r="AC38" s="8"/>
      <c r="AD38" s="8"/>
    </row>
    <row r="39" spans="1:30" ht="34.5" customHeight="1" x14ac:dyDescent="0.2">
      <c r="A39" s="12" t="s">
        <v>17</v>
      </c>
      <c r="B39" s="12"/>
      <c r="C39" s="43"/>
      <c r="D39" s="37"/>
      <c r="E39" s="37">
        <f>SUM(Table_3_Inventory[Total cost])</f>
        <v>0</v>
      </c>
      <c r="F39" s="2"/>
      <c r="G39" s="2"/>
      <c r="H39" s="2"/>
      <c r="I39" s="2"/>
      <c r="J39" s="2"/>
      <c r="K39" s="2"/>
      <c r="L39" s="2"/>
      <c r="M39" s="2"/>
      <c r="N39" s="2"/>
      <c r="O39" s="2"/>
      <c r="P39" s="2"/>
      <c r="Q39" s="2"/>
      <c r="R39" s="2"/>
      <c r="S39" s="2"/>
      <c r="T39" s="2"/>
      <c r="U39" s="2"/>
      <c r="V39" s="2"/>
      <c r="W39" s="2"/>
      <c r="X39" s="2"/>
      <c r="Y39" s="2"/>
      <c r="Z39" s="2"/>
      <c r="AA39" s="2"/>
      <c r="AB39" s="2"/>
      <c r="AC39" s="2"/>
      <c r="AD39" s="2"/>
    </row>
    <row r="40" spans="1:30" ht="34.5" customHeight="1" x14ac:dyDescent="0.2">
      <c r="A40" s="54" t="s">
        <v>18</v>
      </c>
      <c r="B40" s="49"/>
      <c r="C40" s="49"/>
      <c r="D40" s="49"/>
      <c r="E40" s="49"/>
      <c r="F40" s="2"/>
      <c r="G40" s="2"/>
      <c r="H40" s="2"/>
      <c r="I40" s="2"/>
      <c r="J40" s="2"/>
      <c r="K40" s="2"/>
      <c r="L40" s="2"/>
      <c r="M40" s="2"/>
      <c r="N40" s="2"/>
      <c r="O40" s="2"/>
      <c r="P40" s="2"/>
      <c r="Q40" s="2"/>
      <c r="R40" s="2"/>
      <c r="S40" s="2"/>
      <c r="T40" s="2"/>
      <c r="U40" s="2"/>
      <c r="V40" s="2"/>
      <c r="W40" s="2"/>
      <c r="X40" s="2"/>
      <c r="Y40" s="2"/>
      <c r="Z40" s="2"/>
      <c r="AA40" s="2"/>
      <c r="AB40" s="2"/>
      <c r="AC40" s="2"/>
      <c r="AD40" s="2"/>
    </row>
    <row r="41" spans="1:30" ht="80.25" customHeight="1" x14ac:dyDescent="0.2">
      <c r="A41" s="55" t="s">
        <v>19</v>
      </c>
      <c r="B41" s="49"/>
      <c r="C41" s="49"/>
      <c r="D41" s="49"/>
      <c r="E41" s="49"/>
      <c r="F41" s="2"/>
      <c r="G41" s="2"/>
      <c r="H41" s="2"/>
      <c r="I41" s="2"/>
      <c r="J41" s="2"/>
      <c r="K41" s="2"/>
      <c r="L41" s="2"/>
      <c r="M41" s="2"/>
      <c r="N41" s="2"/>
      <c r="O41" s="2"/>
      <c r="P41" s="2"/>
      <c r="Q41" s="2"/>
      <c r="R41" s="2"/>
      <c r="S41" s="2"/>
      <c r="T41" s="2"/>
      <c r="U41" s="2"/>
      <c r="V41" s="2"/>
      <c r="W41" s="2"/>
      <c r="X41" s="2"/>
      <c r="Y41" s="2"/>
      <c r="Z41" s="2"/>
      <c r="AA41" s="2"/>
      <c r="AB41" s="2"/>
      <c r="AC41" s="2"/>
      <c r="AD41" s="2"/>
    </row>
    <row r="42" spans="1:30" ht="35.25" customHeight="1" x14ac:dyDescent="0.25">
      <c r="A42" s="52" t="s">
        <v>3</v>
      </c>
      <c r="B42" s="49"/>
      <c r="C42" s="49"/>
      <c r="D42" s="49"/>
      <c r="E42" s="49"/>
      <c r="F42" s="2"/>
      <c r="G42" s="2"/>
      <c r="H42" s="2"/>
      <c r="I42" s="2"/>
      <c r="J42" s="2"/>
      <c r="K42" s="2"/>
      <c r="L42" s="2"/>
      <c r="M42" s="2"/>
      <c r="N42" s="2"/>
      <c r="O42" s="2"/>
      <c r="P42" s="2"/>
      <c r="Q42" s="2"/>
      <c r="R42" s="2"/>
      <c r="S42" s="2"/>
      <c r="T42" s="2"/>
      <c r="U42" s="2"/>
      <c r="V42" s="2"/>
      <c r="W42" s="2"/>
      <c r="X42" s="2"/>
      <c r="Y42" s="2"/>
      <c r="Z42" s="2"/>
      <c r="AA42" s="2"/>
      <c r="AB42" s="2"/>
      <c r="AC42" s="2"/>
      <c r="AD42" s="2"/>
    </row>
    <row r="43" spans="1:30" ht="56.25" customHeight="1" x14ac:dyDescent="0.2">
      <c r="A43" s="53" t="s">
        <v>20</v>
      </c>
      <c r="B43" s="49"/>
      <c r="C43" s="49"/>
      <c r="D43" s="49"/>
      <c r="E43" s="49"/>
      <c r="F43" s="2"/>
      <c r="G43" s="2"/>
      <c r="H43" s="2"/>
      <c r="I43" s="2"/>
      <c r="J43" s="2"/>
      <c r="K43" s="2"/>
      <c r="L43" s="2"/>
      <c r="M43" s="2"/>
      <c r="N43" s="2"/>
      <c r="O43" s="2"/>
      <c r="P43" s="2"/>
      <c r="Q43" s="2"/>
      <c r="R43" s="2"/>
      <c r="S43" s="2"/>
      <c r="T43" s="2"/>
      <c r="U43" s="2"/>
      <c r="V43" s="2"/>
      <c r="W43" s="2"/>
      <c r="X43" s="2"/>
      <c r="Y43" s="2"/>
      <c r="Z43" s="2"/>
      <c r="AA43" s="2"/>
      <c r="AB43" s="2"/>
      <c r="AC43" s="2"/>
      <c r="AD43" s="2"/>
    </row>
    <row r="44" spans="1:30" ht="24" customHeight="1" x14ac:dyDescent="0.2">
      <c r="A44" s="6" t="s">
        <v>21</v>
      </c>
      <c r="B44" s="7" t="s">
        <v>7</v>
      </c>
      <c r="C44" s="7" t="s">
        <v>8</v>
      </c>
      <c r="D44" s="7" t="s">
        <v>9</v>
      </c>
      <c r="E44" s="6" t="s">
        <v>10</v>
      </c>
      <c r="F44" s="8"/>
      <c r="G44" s="8"/>
      <c r="H44" s="8"/>
      <c r="I44" s="8"/>
      <c r="J44" s="8"/>
      <c r="K44" s="8"/>
      <c r="L44" s="8"/>
      <c r="M44" s="8"/>
      <c r="N44" s="8"/>
      <c r="O44" s="8"/>
      <c r="P44" s="8"/>
      <c r="Q44" s="8"/>
      <c r="R44" s="8"/>
      <c r="S44" s="8"/>
      <c r="T44" s="8"/>
      <c r="U44" s="8"/>
      <c r="V44" s="8"/>
      <c r="W44" s="8"/>
      <c r="X44" s="8"/>
      <c r="Y44" s="8"/>
      <c r="Z44" s="8"/>
      <c r="AA44" s="8"/>
      <c r="AB44" s="8"/>
      <c r="AC44" s="8"/>
      <c r="AD44" s="8"/>
    </row>
    <row r="45" spans="1:30" ht="24" customHeight="1" x14ac:dyDescent="0.2">
      <c r="A45" s="63" t="s">
        <v>30</v>
      </c>
      <c r="B45" s="9" t="s">
        <v>153</v>
      </c>
      <c r="C45" s="42">
        <v>1</v>
      </c>
      <c r="D45" s="36">
        <v>20</v>
      </c>
      <c r="E45" s="36">
        <f t="shared" ref="E45:E55" si="2">PRODUCT(C45:D45)</f>
        <v>20</v>
      </c>
      <c r="F45" s="8"/>
      <c r="G45" s="8"/>
      <c r="H45" s="8"/>
      <c r="I45" s="8"/>
      <c r="J45" s="8"/>
      <c r="K45" s="8"/>
      <c r="L45" s="8"/>
      <c r="M45" s="8"/>
      <c r="N45" s="8"/>
      <c r="O45" s="8"/>
      <c r="P45" s="8"/>
      <c r="Q45" s="8"/>
      <c r="R45" s="8"/>
      <c r="S45" s="8"/>
      <c r="T45" s="8"/>
      <c r="U45" s="8"/>
      <c r="V45" s="8"/>
      <c r="W45" s="8"/>
      <c r="X45" s="8"/>
      <c r="Y45" s="8"/>
      <c r="Z45" s="8"/>
      <c r="AA45" s="8"/>
      <c r="AB45" s="8"/>
      <c r="AC45" s="8"/>
      <c r="AD45" s="8"/>
    </row>
    <row r="46" spans="1:30" ht="24" customHeight="1" x14ac:dyDescent="0.2">
      <c r="A46" s="63" t="s">
        <v>152</v>
      </c>
      <c r="B46" s="9" t="s">
        <v>153</v>
      </c>
      <c r="C46" s="42">
        <v>1</v>
      </c>
      <c r="D46" s="36">
        <v>20</v>
      </c>
      <c r="E46" s="36">
        <f t="shared" si="2"/>
        <v>20</v>
      </c>
      <c r="F46" s="8"/>
      <c r="G46" s="8"/>
      <c r="H46" s="8"/>
      <c r="I46" s="8"/>
      <c r="J46" s="8"/>
      <c r="K46" s="8"/>
      <c r="L46" s="8"/>
      <c r="M46" s="8"/>
      <c r="N46" s="8"/>
      <c r="O46" s="8"/>
      <c r="P46" s="8"/>
      <c r="Q46" s="8"/>
      <c r="R46" s="8"/>
      <c r="S46" s="8"/>
      <c r="T46" s="8"/>
      <c r="U46" s="8"/>
      <c r="V46" s="8"/>
      <c r="W46" s="8"/>
      <c r="X46" s="8"/>
      <c r="Y46" s="8"/>
      <c r="Z46" s="8"/>
      <c r="AA46" s="8"/>
      <c r="AB46" s="8"/>
      <c r="AC46" s="8"/>
      <c r="AD46" s="8"/>
    </row>
    <row r="47" spans="1:30" ht="24" customHeight="1" x14ac:dyDescent="0.2">
      <c r="A47" s="63" t="s">
        <v>22</v>
      </c>
      <c r="B47" s="9" t="s">
        <v>153</v>
      </c>
      <c r="C47" s="42">
        <v>1</v>
      </c>
      <c r="D47" s="36">
        <v>35</v>
      </c>
      <c r="E47" s="36">
        <f t="shared" si="2"/>
        <v>35</v>
      </c>
      <c r="F47" s="8"/>
      <c r="G47" s="8"/>
      <c r="H47" s="8"/>
      <c r="I47" s="8"/>
      <c r="J47" s="8"/>
      <c r="K47" s="8"/>
      <c r="L47" s="8"/>
      <c r="M47" s="8"/>
      <c r="N47" s="8"/>
      <c r="O47" s="8"/>
      <c r="P47" s="8"/>
      <c r="Q47" s="8"/>
      <c r="R47" s="8"/>
      <c r="S47" s="8"/>
      <c r="T47" s="8"/>
      <c r="U47" s="8"/>
      <c r="V47" s="8"/>
      <c r="W47" s="8"/>
      <c r="X47" s="8"/>
      <c r="Y47" s="8"/>
      <c r="Z47" s="8"/>
      <c r="AA47" s="8"/>
      <c r="AB47" s="8"/>
      <c r="AC47" s="8"/>
      <c r="AD47" s="8"/>
    </row>
    <row r="48" spans="1:30" ht="24" customHeight="1" x14ac:dyDescent="0.2">
      <c r="A48" s="9"/>
      <c r="B48" s="9"/>
      <c r="C48" s="42"/>
      <c r="D48" s="36"/>
      <c r="E48" s="36">
        <f t="shared" si="2"/>
        <v>0</v>
      </c>
      <c r="F48" s="8"/>
      <c r="G48" s="8"/>
      <c r="H48" s="8"/>
      <c r="I48" s="8"/>
      <c r="J48" s="8"/>
      <c r="K48" s="8"/>
      <c r="L48" s="8"/>
      <c r="M48" s="8"/>
      <c r="N48" s="8"/>
      <c r="O48" s="8"/>
      <c r="P48" s="8"/>
      <c r="Q48" s="8"/>
      <c r="R48" s="8"/>
      <c r="S48" s="8"/>
      <c r="T48" s="8"/>
      <c r="U48" s="8"/>
      <c r="V48" s="8"/>
      <c r="W48" s="8"/>
      <c r="X48" s="8"/>
      <c r="Y48" s="8"/>
      <c r="Z48" s="8"/>
      <c r="AA48" s="8"/>
      <c r="AB48" s="8"/>
      <c r="AC48" s="8"/>
      <c r="AD48" s="8"/>
    </row>
    <row r="49" spans="1:30" ht="24" customHeight="1" x14ac:dyDescent="0.2">
      <c r="A49" s="9"/>
      <c r="B49" s="9"/>
      <c r="C49" s="42"/>
      <c r="D49" s="36"/>
      <c r="E49" s="36">
        <f t="shared" si="2"/>
        <v>0</v>
      </c>
      <c r="F49" s="8"/>
      <c r="G49" s="8"/>
      <c r="H49" s="8"/>
      <c r="I49" s="8"/>
      <c r="J49" s="8"/>
      <c r="K49" s="8"/>
      <c r="L49" s="8"/>
      <c r="M49" s="8"/>
      <c r="N49" s="8"/>
      <c r="O49" s="8"/>
      <c r="P49" s="8"/>
      <c r="Q49" s="8"/>
      <c r="R49" s="8"/>
      <c r="S49" s="8"/>
      <c r="T49" s="8"/>
      <c r="U49" s="8"/>
      <c r="V49" s="8"/>
      <c r="W49" s="8"/>
      <c r="X49" s="8"/>
      <c r="Y49" s="8"/>
      <c r="Z49" s="8"/>
      <c r="AA49" s="8"/>
      <c r="AB49" s="8"/>
      <c r="AC49" s="8"/>
      <c r="AD49" s="8"/>
    </row>
    <row r="50" spans="1:30" ht="24" customHeight="1" x14ac:dyDescent="0.2">
      <c r="A50" s="9"/>
      <c r="B50" s="9"/>
      <c r="C50" s="42"/>
      <c r="D50" s="36"/>
      <c r="E50" s="36">
        <f t="shared" si="2"/>
        <v>0</v>
      </c>
      <c r="F50" s="8"/>
      <c r="G50" s="8"/>
      <c r="H50" s="8"/>
      <c r="I50" s="8"/>
      <c r="J50" s="8"/>
      <c r="K50" s="8"/>
      <c r="L50" s="8"/>
      <c r="M50" s="8"/>
      <c r="N50" s="8"/>
      <c r="O50" s="8"/>
      <c r="P50" s="8"/>
      <c r="Q50" s="8"/>
      <c r="R50" s="8"/>
      <c r="S50" s="8"/>
      <c r="T50" s="8"/>
      <c r="U50" s="8"/>
      <c r="V50" s="8"/>
      <c r="W50" s="8"/>
      <c r="X50" s="8"/>
      <c r="Y50" s="8"/>
      <c r="Z50" s="8"/>
      <c r="AA50" s="8"/>
      <c r="AB50" s="8"/>
      <c r="AC50" s="8"/>
      <c r="AD50" s="8"/>
    </row>
    <row r="51" spans="1:30" ht="24" customHeight="1" x14ac:dyDescent="0.2">
      <c r="A51" s="9"/>
      <c r="B51" s="9"/>
      <c r="C51" s="42"/>
      <c r="D51" s="36"/>
      <c r="E51" s="36">
        <f t="shared" si="2"/>
        <v>0</v>
      </c>
      <c r="F51" s="8"/>
      <c r="G51" s="8"/>
      <c r="H51" s="8"/>
      <c r="I51" s="8"/>
      <c r="J51" s="8"/>
      <c r="K51" s="8"/>
      <c r="L51" s="8"/>
      <c r="M51" s="8"/>
      <c r="N51" s="8"/>
      <c r="O51" s="8"/>
      <c r="P51" s="8"/>
      <c r="Q51" s="8"/>
      <c r="R51" s="8"/>
      <c r="S51" s="8"/>
      <c r="T51" s="8"/>
      <c r="U51" s="8"/>
      <c r="V51" s="8"/>
      <c r="W51" s="8"/>
      <c r="X51" s="8"/>
      <c r="Y51" s="8"/>
      <c r="Z51" s="8"/>
      <c r="AA51" s="8"/>
      <c r="AB51" s="8"/>
      <c r="AC51" s="8"/>
      <c r="AD51" s="8"/>
    </row>
    <row r="52" spans="1:30" ht="24" customHeight="1" x14ac:dyDescent="0.2">
      <c r="A52" s="9"/>
      <c r="B52" s="9"/>
      <c r="C52" s="42"/>
      <c r="D52" s="36"/>
      <c r="E52" s="36">
        <f t="shared" si="2"/>
        <v>0</v>
      </c>
      <c r="F52" s="8"/>
      <c r="G52" s="8"/>
      <c r="H52" s="8"/>
      <c r="I52" s="8"/>
      <c r="J52" s="8"/>
      <c r="K52" s="8"/>
      <c r="L52" s="8"/>
      <c r="M52" s="8"/>
      <c r="N52" s="8"/>
      <c r="O52" s="8"/>
      <c r="P52" s="8"/>
      <c r="Q52" s="8"/>
      <c r="R52" s="8"/>
      <c r="S52" s="8"/>
      <c r="T52" s="8"/>
      <c r="U52" s="8"/>
      <c r="V52" s="8"/>
      <c r="W52" s="8"/>
      <c r="X52" s="8"/>
      <c r="Y52" s="8"/>
      <c r="Z52" s="8"/>
      <c r="AA52" s="8"/>
      <c r="AB52" s="8"/>
      <c r="AC52" s="8"/>
      <c r="AD52" s="8"/>
    </row>
    <row r="53" spans="1:30" ht="24" customHeight="1" x14ac:dyDescent="0.2">
      <c r="A53" s="9"/>
      <c r="B53" s="9"/>
      <c r="C53" s="42"/>
      <c r="D53" s="36"/>
      <c r="E53" s="36">
        <f t="shared" si="2"/>
        <v>0</v>
      </c>
      <c r="F53" s="8"/>
      <c r="G53" s="8"/>
      <c r="H53" s="8"/>
      <c r="I53" s="8"/>
      <c r="J53" s="8"/>
      <c r="K53" s="8"/>
      <c r="L53" s="8"/>
      <c r="M53" s="8"/>
      <c r="N53" s="8"/>
      <c r="O53" s="8"/>
      <c r="P53" s="8"/>
      <c r="Q53" s="8"/>
      <c r="R53" s="8"/>
      <c r="S53" s="8"/>
      <c r="T53" s="8"/>
      <c r="U53" s="8"/>
      <c r="V53" s="8"/>
      <c r="W53" s="8"/>
      <c r="X53" s="8"/>
      <c r="Y53" s="8"/>
      <c r="Z53" s="8"/>
      <c r="AA53" s="8"/>
      <c r="AB53" s="8"/>
      <c r="AC53" s="8"/>
      <c r="AD53" s="8"/>
    </row>
    <row r="54" spans="1:30" ht="24" customHeight="1" x14ac:dyDescent="0.2">
      <c r="A54" s="9"/>
      <c r="B54" s="9"/>
      <c r="C54" s="42"/>
      <c r="D54" s="36"/>
      <c r="E54" s="36">
        <f t="shared" si="2"/>
        <v>0</v>
      </c>
      <c r="F54" s="8"/>
      <c r="G54" s="8"/>
      <c r="H54" s="8"/>
      <c r="I54" s="8"/>
      <c r="J54" s="8"/>
      <c r="K54" s="8"/>
      <c r="L54" s="8"/>
      <c r="M54" s="8"/>
      <c r="N54" s="8"/>
      <c r="O54" s="8"/>
      <c r="P54" s="8"/>
      <c r="Q54" s="8"/>
      <c r="R54" s="8"/>
      <c r="S54" s="8"/>
      <c r="T54" s="8"/>
      <c r="U54" s="8"/>
      <c r="V54" s="8"/>
      <c r="W54" s="8"/>
      <c r="X54" s="8"/>
      <c r="Y54" s="8"/>
      <c r="Z54" s="8"/>
      <c r="AA54" s="8"/>
      <c r="AB54" s="8"/>
      <c r="AC54" s="8"/>
      <c r="AD54" s="8"/>
    </row>
    <row r="55" spans="1:30" ht="24" customHeight="1" x14ac:dyDescent="0.2">
      <c r="A55" s="9"/>
      <c r="B55" s="9"/>
      <c r="C55" s="42"/>
      <c r="D55" s="36"/>
      <c r="E55" s="36">
        <f t="shared" si="2"/>
        <v>0</v>
      </c>
      <c r="F55" s="8"/>
      <c r="G55" s="8"/>
      <c r="H55" s="8"/>
      <c r="I55" s="8"/>
      <c r="J55" s="8"/>
      <c r="K55" s="8"/>
      <c r="L55" s="8"/>
      <c r="M55" s="8"/>
      <c r="N55" s="8"/>
      <c r="O55" s="8"/>
      <c r="P55" s="8"/>
      <c r="Q55" s="8"/>
      <c r="R55" s="8"/>
      <c r="S55" s="8"/>
      <c r="T55" s="8"/>
      <c r="U55" s="8"/>
      <c r="V55" s="8"/>
      <c r="W55" s="8"/>
      <c r="X55" s="8"/>
      <c r="Y55" s="8"/>
      <c r="Z55" s="8"/>
      <c r="AA55" s="8"/>
      <c r="AB55" s="8"/>
      <c r="AC55" s="8"/>
      <c r="AD55" s="8"/>
    </row>
    <row r="56" spans="1:30" ht="34.5" customHeight="1" x14ac:dyDescent="0.2">
      <c r="A56" s="13" t="s">
        <v>23</v>
      </c>
      <c r="B56" s="13"/>
      <c r="C56" s="44"/>
      <c r="D56" s="39"/>
      <c r="E56" s="39">
        <f>SUM(Table_4_Equipment[Total cost])</f>
        <v>75</v>
      </c>
      <c r="F56" s="2"/>
      <c r="G56" s="2"/>
      <c r="H56" s="2"/>
      <c r="I56" s="2"/>
      <c r="J56" s="2"/>
      <c r="K56" s="2"/>
      <c r="L56" s="2"/>
      <c r="M56" s="2"/>
      <c r="N56" s="2"/>
      <c r="O56" s="2"/>
      <c r="P56" s="2"/>
      <c r="Q56" s="2"/>
      <c r="R56" s="2"/>
      <c r="S56" s="2"/>
      <c r="T56" s="2"/>
      <c r="U56" s="2"/>
      <c r="V56" s="2"/>
      <c r="W56" s="2"/>
      <c r="X56" s="2"/>
      <c r="Y56" s="2"/>
      <c r="Z56" s="2"/>
      <c r="AA56" s="2"/>
      <c r="AB56" s="2"/>
      <c r="AC56" s="2"/>
      <c r="AD56" s="2"/>
    </row>
    <row r="57" spans="1:30" ht="34.5" customHeight="1" x14ac:dyDescent="0.2">
      <c r="A57" s="54" t="s">
        <v>24</v>
      </c>
      <c r="B57" s="49"/>
      <c r="C57" s="49"/>
      <c r="D57" s="49"/>
      <c r="E57" s="49"/>
      <c r="F57" s="2"/>
      <c r="G57" s="2"/>
      <c r="H57" s="2"/>
      <c r="I57" s="2"/>
      <c r="J57" s="2"/>
      <c r="K57" s="2"/>
      <c r="L57" s="2"/>
      <c r="M57" s="2"/>
      <c r="N57" s="2"/>
      <c r="O57" s="2"/>
      <c r="P57" s="2"/>
      <c r="Q57" s="2"/>
      <c r="R57" s="2"/>
      <c r="S57" s="2"/>
      <c r="T57" s="2"/>
      <c r="U57" s="2"/>
      <c r="V57" s="2"/>
      <c r="W57" s="2"/>
      <c r="X57" s="2"/>
      <c r="Y57" s="2"/>
      <c r="Z57" s="2"/>
      <c r="AA57" s="2"/>
      <c r="AB57" s="2"/>
      <c r="AC57" s="2"/>
      <c r="AD57" s="2"/>
    </row>
    <row r="58" spans="1:30" ht="80.25" customHeight="1" x14ac:dyDescent="0.2">
      <c r="A58" s="55" t="s">
        <v>25</v>
      </c>
      <c r="B58" s="49"/>
      <c r="C58" s="49"/>
      <c r="D58" s="49"/>
      <c r="E58" s="49"/>
      <c r="F58" s="2"/>
      <c r="G58" s="2"/>
      <c r="H58" s="2"/>
      <c r="I58" s="2"/>
      <c r="J58" s="2"/>
      <c r="K58" s="2"/>
      <c r="L58" s="2"/>
      <c r="M58" s="2"/>
      <c r="N58" s="2"/>
      <c r="O58" s="2"/>
      <c r="P58" s="2"/>
      <c r="Q58" s="2"/>
      <c r="R58" s="2"/>
      <c r="S58" s="2"/>
      <c r="T58" s="2"/>
      <c r="U58" s="2"/>
      <c r="V58" s="2"/>
      <c r="W58" s="2"/>
      <c r="X58" s="2"/>
      <c r="Y58" s="2"/>
      <c r="Z58" s="2"/>
      <c r="AA58" s="2"/>
      <c r="AB58" s="2"/>
      <c r="AC58" s="2"/>
      <c r="AD58" s="2"/>
    </row>
    <row r="59" spans="1:30" ht="35.25" customHeight="1" x14ac:dyDescent="0.25">
      <c r="A59" s="52" t="s">
        <v>4</v>
      </c>
      <c r="B59" s="49"/>
      <c r="C59" s="49"/>
      <c r="D59" s="49"/>
      <c r="E59" s="49"/>
      <c r="F59" s="2"/>
      <c r="G59" s="2"/>
      <c r="H59" s="2"/>
      <c r="I59" s="2"/>
      <c r="J59" s="2"/>
      <c r="K59" s="2"/>
      <c r="L59" s="2"/>
      <c r="M59" s="2"/>
      <c r="N59" s="2"/>
      <c r="O59" s="2"/>
      <c r="P59" s="2"/>
      <c r="Q59" s="2"/>
      <c r="R59" s="2"/>
      <c r="S59" s="2"/>
      <c r="T59" s="2"/>
      <c r="U59" s="2"/>
      <c r="V59" s="2"/>
      <c r="W59" s="2"/>
      <c r="X59" s="2"/>
      <c r="Y59" s="2"/>
      <c r="Z59" s="2"/>
      <c r="AA59" s="2"/>
      <c r="AB59" s="2"/>
      <c r="AC59" s="2"/>
      <c r="AD59" s="2"/>
    </row>
    <row r="60" spans="1:30" ht="56.25" customHeight="1" x14ac:dyDescent="0.2">
      <c r="A60" s="53" t="s">
        <v>26</v>
      </c>
      <c r="B60" s="49"/>
      <c r="C60" s="49"/>
      <c r="D60" s="49"/>
      <c r="E60" s="49"/>
      <c r="F60" s="2"/>
      <c r="G60" s="2"/>
      <c r="H60" s="2"/>
      <c r="I60" s="2"/>
      <c r="J60" s="2"/>
      <c r="K60" s="2"/>
      <c r="L60" s="2"/>
      <c r="M60" s="2"/>
      <c r="N60" s="2"/>
      <c r="O60" s="2"/>
      <c r="P60" s="2"/>
      <c r="Q60" s="2"/>
      <c r="R60" s="2"/>
      <c r="S60" s="2"/>
      <c r="T60" s="2"/>
      <c r="U60" s="2"/>
      <c r="V60" s="2"/>
      <c r="W60" s="2"/>
      <c r="X60" s="2"/>
      <c r="Y60" s="2"/>
      <c r="Z60" s="2"/>
      <c r="AA60" s="2"/>
      <c r="AB60" s="2"/>
      <c r="AC60" s="2"/>
      <c r="AD60" s="2"/>
    </row>
    <row r="61" spans="1:30" ht="24" customHeight="1" x14ac:dyDescent="0.2">
      <c r="A61" s="6" t="s">
        <v>27</v>
      </c>
      <c r="B61" s="7" t="s">
        <v>7</v>
      </c>
      <c r="C61" s="7" t="s">
        <v>8</v>
      </c>
      <c r="D61" s="7" t="s">
        <v>9</v>
      </c>
      <c r="E61" s="6" t="s">
        <v>10</v>
      </c>
      <c r="F61" s="8"/>
      <c r="G61" s="8"/>
      <c r="H61" s="8"/>
      <c r="I61" s="8"/>
      <c r="J61" s="8"/>
      <c r="K61" s="8"/>
      <c r="L61" s="8"/>
      <c r="M61" s="8"/>
      <c r="N61" s="8"/>
      <c r="O61" s="8"/>
      <c r="P61" s="8"/>
      <c r="Q61" s="8"/>
      <c r="R61" s="8"/>
      <c r="S61" s="8"/>
      <c r="T61" s="8"/>
      <c r="U61" s="8"/>
      <c r="V61" s="8"/>
      <c r="W61" s="8"/>
      <c r="X61" s="8"/>
      <c r="Y61" s="8"/>
      <c r="Z61" s="8"/>
      <c r="AA61" s="8"/>
      <c r="AB61" s="8"/>
      <c r="AC61" s="8"/>
      <c r="AD61" s="8"/>
    </row>
    <row r="62" spans="1:30" ht="24" customHeight="1" x14ac:dyDescent="0.2">
      <c r="A62" s="9" t="s">
        <v>154</v>
      </c>
      <c r="B62" s="9" t="s">
        <v>28</v>
      </c>
      <c r="C62" s="42">
        <v>5</v>
      </c>
      <c r="D62" s="36">
        <v>6</v>
      </c>
      <c r="E62" s="36">
        <f t="shared" ref="E62:E72" si="3">PRODUCT(C62:D62)</f>
        <v>30</v>
      </c>
      <c r="F62" s="8"/>
      <c r="G62" s="8"/>
      <c r="H62" s="8"/>
      <c r="I62" s="8"/>
      <c r="J62" s="8"/>
      <c r="K62" s="8"/>
      <c r="L62" s="8"/>
      <c r="M62" s="8"/>
      <c r="N62" s="8"/>
      <c r="O62" s="8"/>
      <c r="P62" s="8"/>
      <c r="Q62" s="8"/>
      <c r="R62" s="8"/>
      <c r="S62" s="8"/>
      <c r="T62" s="8"/>
      <c r="U62" s="8"/>
      <c r="V62" s="8"/>
      <c r="W62" s="8"/>
      <c r="X62" s="8"/>
      <c r="Y62" s="8"/>
      <c r="Z62" s="8"/>
      <c r="AA62" s="8"/>
      <c r="AB62" s="8"/>
      <c r="AC62" s="8"/>
      <c r="AD62" s="8"/>
    </row>
    <row r="63" spans="1:30" ht="24" customHeight="1" x14ac:dyDescent="0.2">
      <c r="A63" s="9" t="s">
        <v>155</v>
      </c>
      <c r="B63" s="9" t="s">
        <v>29</v>
      </c>
      <c r="C63" s="42">
        <v>10</v>
      </c>
      <c r="D63" s="36">
        <v>1</v>
      </c>
      <c r="E63" s="36">
        <f t="shared" si="3"/>
        <v>10</v>
      </c>
      <c r="F63" s="8"/>
      <c r="G63" s="8"/>
      <c r="H63" s="8"/>
      <c r="I63" s="8"/>
      <c r="J63" s="8"/>
      <c r="K63" s="8"/>
      <c r="L63" s="8"/>
      <c r="M63" s="8"/>
      <c r="N63" s="8"/>
      <c r="O63" s="8"/>
      <c r="P63" s="8"/>
      <c r="Q63" s="8"/>
      <c r="R63" s="8"/>
      <c r="S63" s="8"/>
      <c r="T63" s="8"/>
      <c r="U63" s="8"/>
      <c r="V63" s="8"/>
      <c r="W63" s="8"/>
      <c r="X63" s="8"/>
      <c r="Y63" s="8"/>
      <c r="Z63" s="8"/>
      <c r="AA63" s="8"/>
      <c r="AB63" s="8"/>
      <c r="AC63" s="8"/>
      <c r="AD63" s="8"/>
    </row>
    <row r="64" spans="1:30" ht="24" customHeight="1" x14ac:dyDescent="0.2">
      <c r="A64" s="9" t="s">
        <v>156</v>
      </c>
      <c r="B64" s="9" t="s">
        <v>29</v>
      </c>
      <c r="C64" s="42">
        <v>1</v>
      </c>
      <c r="D64" s="36">
        <v>15</v>
      </c>
      <c r="E64" s="36">
        <f t="shared" si="3"/>
        <v>15</v>
      </c>
      <c r="F64" s="8"/>
      <c r="G64" s="8"/>
      <c r="H64" s="8"/>
      <c r="I64" s="8"/>
      <c r="J64" s="8"/>
      <c r="K64" s="8"/>
      <c r="L64" s="8"/>
      <c r="M64" s="8"/>
      <c r="N64" s="8"/>
      <c r="O64" s="8"/>
      <c r="P64" s="8"/>
      <c r="Q64" s="8"/>
      <c r="R64" s="8"/>
      <c r="S64" s="8"/>
      <c r="T64" s="8"/>
      <c r="U64" s="8"/>
      <c r="V64" s="8"/>
      <c r="W64" s="8"/>
      <c r="X64" s="8"/>
      <c r="Y64" s="8"/>
      <c r="Z64" s="8"/>
      <c r="AA64" s="8"/>
      <c r="AB64" s="8"/>
      <c r="AC64" s="8"/>
      <c r="AD64" s="8"/>
    </row>
    <row r="65" spans="1:30" ht="24" customHeight="1" x14ac:dyDescent="0.2">
      <c r="A65" s="9"/>
      <c r="B65" s="9"/>
      <c r="C65" s="42"/>
      <c r="D65" s="36"/>
      <c r="E65" s="36">
        <f t="shared" si="3"/>
        <v>0</v>
      </c>
      <c r="F65" s="8"/>
      <c r="G65" s="8"/>
      <c r="H65" s="8"/>
      <c r="I65" s="8"/>
      <c r="J65" s="8"/>
      <c r="K65" s="8"/>
      <c r="L65" s="8"/>
      <c r="M65" s="8"/>
      <c r="N65" s="8"/>
      <c r="O65" s="8"/>
      <c r="P65" s="8"/>
      <c r="Q65" s="8"/>
      <c r="R65" s="8"/>
      <c r="S65" s="8"/>
      <c r="T65" s="8"/>
      <c r="U65" s="8"/>
      <c r="V65" s="8"/>
      <c r="W65" s="8"/>
      <c r="X65" s="8"/>
      <c r="Y65" s="8"/>
      <c r="Z65" s="8"/>
      <c r="AA65" s="8"/>
      <c r="AB65" s="8"/>
      <c r="AC65" s="8"/>
      <c r="AD65" s="8"/>
    </row>
    <row r="66" spans="1:30" ht="24" customHeight="1" x14ac:dyDescent="0.2">
      <c r="A66" s="9"/>
      <c r="B66" s="9"/>
      <c r="C66" s="42"/>
      <c r="D66" s="36"/>
      <c r="E66" s="36">
        <f t="shared" si="3"/>
        <v>0</v>
      </c>
      <c r="F66" s="8"/>
      <c r="G66" s="8"/>
      <c r="H66" s="8"/>
      <c r="I66" s="8"/>
      <c r="J66" s="8"/>
      <c r="K66" s="8"/>
      <c r="L66" s="8"/>
      <c r="M66" s="8"/>
      <c r="N66" s="8"/>
      <c r="O66" s="8"/>
      <c r="P66" s="8"/>
      <c r="Q66" s="8"/>
      <c r="R66" s="8"/>
      <c r="S66" s="8"/>
      <c r="T66" s="8"/>
      <c r="U66" s="8"/>
      <c r="V66" s="8"/>
      <c r="W66" s="8"/>
      <c r="X66" s="8"/>
      <c r="Y66" s="8"/>
      <c r="Z66" s="8"/>
      <c r="AA66" s="8"/>
      <c r="AB66" s="8"/>
      <c r="AC66" s="8"/>
      <c r="AD66" s="8"/>
    </row>
    <row r="67" spans="1:30" ht="24" customHeight="1" x14ac:dyDescent="0.2">
      <c r="A67" s="9"/>
      <c r="B67" s="9"/>
      <c r="C67" s="42"/>
      <c r="D67" s="36"/>
      <c r="E67" s="36">
        <f t="shared" si="3"/>
        <v>0</v>
      </c>
      <c r="F67" s="8"/>
      <c r="G67" s="8"/>
      <c r="H67" s="8"/>
      <c r="I67" s="8"/>
      <c r="J67" s="8"/>
      <c r="K67" s="8"/>
      <c r="L67" s="8"/>
      <c r="M67" s="8"/>
      <c r="N67" s="8"/>
      <c r="O67" s="8"/>
      <c r="P67" s="8"/>
      <c r="Q67" s="8"/>
      <c r="R67" s="8"/>
      <c r="S67" s="8"/>
      <c r="T67" s="8"/>
      <c r="U67" s="8"/>
      <c r="V67" s="8"/>
      <c r="W67" s="8"/>
      <c r="X67" s="8"/>
      <c r="Y67" s="8"/>
      <c r="Z67" s="8"/>
      <c r="AA67" s="8"/>
      <c r="AB67" s="8"/>
      <c r="AC67" s="8"/>
      <c r="AD67" s="8"/>
    </row>
    <row r="68" spans="1:30" ht="24" customHeight="1" x14ac:dyDescent="0.2">
      <c r="A68" s="9"/>
      <c r="B68" s="9"/>
      <c r="C68" s="42"/>
      <c r="D68" s="36"/>
      <c r="E68" s="36">
        <f t="shared" si="3"/>
        <v>0</v>
      </c>
      <c r="F68" s="8"/>
      <c r="G68" s="8"/>
      <c r="H68" s="8"/>
      <c r="I68" s="8"/>
      <c r="J68" s="8"/>
      <c r="K68" s="8"/>
      <c r="L68" s="8"/>
      <c r="M68" s="8"/>
      <c r="N68" s="8"/>
      <c r="O68" s="8"/>
      <c r="P68" s="8"/>
      <c r="Q68" s="8"/>
      <c r="R68" s="8"/>
      <c r="S68" s="8"/>
      <c r="T68" s="8"/>
      <c r="U68" s="8"/>
      <c r="V68" s="8"/>
      <c r="W68" s="8"/>
      <c r="X68" s="8"/>
      <c r="Y68" s="8"/>
      <c r="Z68" s="8"/>
      <c r="AA68" s="8"/>
      <c r="AB68" s="8"/>
      <c r="AC68" s="8"/>
      <c r="AD68" s="8"/>
    </row>
    <row r="69" spans="1:30" ht="24" customHeight="1" x14ac:dyDescent="0.2">
      <c r="A69" s="9"/>
      <c r="B69" s="9"/>
      <c r="C69" s="42"/>
      <c r="D69" s="36"/>
      <c r="E69" s="36">
        <f t="shared" si="3"/>
        <v>0</v>
      </c>
      <c r="F69" s="8"/>
      <c r="G69" s="8"/>
      <c r="H69" s="8"/>
      <c r="I69" s="8"/>
      <c r="J69" s="8"/>
      <c r="K69" s="8"/>
      <c r="L69" s="8"/>
      <c r="M69" s="8"/>
      <c r="N69" s="8"/>
      <c r="O69" s="8"/>
      <c r="P69" s="8"/>
      <c r="Q69" s="8"/>
      <c r="R69" s="8"/>
      <c r="S69" s="8"/>
      <c r="T69" s="8"/>
      <c r="U69" s="8"/>
      <c r="V69" s="8"/>
      <c r="W69" s="8"/>
      <c r="X69" s="8"/>
      <c r="Y69" s="8"/>
      <c r="Z69" s="8"/>
      <c r="AA69" s="8"/>
      <c r="AB69" s="8"/>
      <c r="AC69" s="8"/>
      <c r="AD69" s="8"/>
    </row>
    <row r="70" spans="1:30" ht="24" customHeight="1" x14ac:dyDescent="0.2">
      <c r="A70" s="9"/>
      <c r="B70" s="9"/>
      <c r="C70" s="42"/>
      <c r="D70" s="36"/>
      <c r="E70" s="36">
        <f t="shared" si="3"/>
        <v>0</v>
      </c>
      <c r="F70" s="8"/>
      <c r="G70" s="8"/>
      <c r="H70" s="8"/>
      <c r="I70" s="8"/>
      <c r="J70" s="8"/>
      <c r="K70" s="8"/>
      <c r="L70" s="8"/>
      <c r="M70" s="8"/>
      <c r="N70" s="8"/>
      <c r="O70" s="8"/>
      <c r="P70" s="8"/>
      <c r="Q70" s="8"/>
      <c r="R70" s="8"/>
      <c r="S70" s="8"/>
      <c r="T70" s="8"/>
      <c r="U70" s="8"/>
      <c r="V70" s="8"/>
      <c r="W70" s="8"/>
      <c r="X70" s="8"/>
      <c r="Y70" s="8"/>
      <c r="Z70" s="8"/>
      <c r="AA70" s="8"/>
      <c r="AB70" s="8"/>
      <c r="AC70" s="8"/>
      <c r="AD70" s="8"/>
    </row>
    <row r="71" spans="1:30" ht="24" customHeight="1" x14ac:dyDescent="0.2">
      <c r="A71" s="9"/>
      <c r="B71" s="9"/>
      <c r="C71" s="42"/>
      <c r="D71" s="36"/>
      <c r="E71" s="36">
        <f t="shared" si="3"/>
        <v>0</v>
      </c>
      <c r="F71" s="8"/>
      <c r="G71" s="8"/>
      <c r="H71" s="8"/>
      <c r="I71" s="8"/>
      <c r="J71" s="8"/>
      <c r="K71" s="8"/>
      <c r="L71" s="8"/>
      <c r="M71" s="8"/>
      <c r="N71" s="8"/>
      <c r="O71" s="8"/>
      <c r="P71" s="8"/>
      <c r="Q71" s="8"/>
      <c r="R71" s="8"/>
      <c r="S71" s="8"/>
      <c r="T71" s="8"/>
      <c r="U71" s="8"/>
      <c r="V71" s="8"/>
      <c r="W71" s="8"/>
      <c r="X71" s="8"/>
      <c r="Y71" s="8"/>
      <c r="Z71" s="8"/>
      <c r="AA71" s="8"/>
      <c r="AB71" s="8"/>
      <c r="AC71" s="8"/>
      <c r="AD71" s="8"/>
    </row>
    <row r="72" spans="1:30" ht="24" customHeight="1" x14ac:dyDescent="0.2">
      <c r="A72" s="9"/>
      <c r="B72" s="9"/>
      <c r="C72" s="42"/>
      <c r="D72" s="36"/>
      <c r="E72" s="36">
        <f t="shared" si="3"/>
        <v>0</v>
      </c>
      <c r="F72" s="8"/>
      <c r="G72" s="8"/>
      <c r="H72" s="8"/>
      <c r="I72" s="8"/>
      <c r="J72" s="8"/>
      <c r="K72" s="8"/>
      <c r="L72" s="8"/>
      <c r="M72" s="8"/>
      <c r="N72" s="8"/>
      <c r="O72" s="8"/>
      <c r="P72" s="8"/>
      <c r="Q72" s="8"/>
      <c r="R72" s="8"/>
      <c r="S72" s="8"/>
      <c r="T72" s="8"/>
      <c r="U72" s="8"/>
      <c r="V72" s="8"/>
      <c r="W72" s="8"/>
      <c r="X72" s="8"/>
      <c r="Y72" s="8"/>
      <c r="Z72" s="8"/>
      <c r="AA72" s="8"/>
      <c r="AB72" s="8"/>
      <c r="AC72" s="8"/>
      <c r="AD72" s="8"/>
    </row>
    <row r="73" spans="1:30" ht="34.5" customHeight="1" x14ac:dyDescent="0.2">
      <c r="A73" s="14" t="s">
        <v>31</v>
      </c>
      <c r="B73" s="14"/>
      <c r="C73" s="14"/>
      <c r="D73" s="40"/>
      <c r="E73" s="41">
        <f>SUM(Table_5_General_Supplies[Total cost])</f>
        <v>55</v>
      </c>
      <c r="F73" s="2"/>
      <c r="G73" s="2"/>
      <c r="H73" s="2"/>
      <c r="I73" s="2"/>
      <c r="J73" s="2"/>
      <c r="K73" s="2"/>
      <c r="L73" s="2"/>
      <c r="M73" s="2"/>
      <c r="N73" s="2"/>
      <c r="O73" s="2"/>
      <c r="P73" s="2"/>
      <c r="Q73" s="2"/>
      <c r="R73" s="2"/>
      <c r="S73" s="2"/>
      <c r="T73" s="2"/>
      <c r="U73" s="2"/>
      <c r="V73" s="2"/>
      <c r="W73" s="2"/>
      <c r="X73" s="2"/>
      <c r="Y73" s="2"/>
      <c r="Z73" s="2"/>
      <c r="AA73" s="2"/>
      <c r="AB73" s="2"/>
      <c r="AC73" s="2"/>
      <c r="AD73" s="2"/>
    </row>
    <row r="74" spans="1:30" ht="34.5" customHeight="1" x14ac:dyDescent="0.2">
      <c r="A74" s="54" t="s">
        <v>32</v>
      </c>
      <c r="B74" s="49"/>
      <c r="C74" s="49"/>
      <c r="D74" s="49"/>
      <c r="E74" s="49"/>
      <c r="F74" s="2"/>
      <c r="G74" s="2"/>
      <c r="H74" s="2"/>
      <c r="I74" s="2"/>
      <c r="J74" s="2"/>
      <c r="K74" s="2"/>
      <c r="L74" s="2"/>
      <c r="M74" s="2"/>
      <c r="N74" s="2"/>
      <c r="O74" s="2"/>
      <c r="P74" s="2"/>
      <c r="Q74" s="2"/>
      <c r="R74" s="2"/>
      <c r="S74" s="2"/>
      <c r="T74" s="2"/>
      <c r="U74" s="2"/>
      <c r="V74" s="2"/>
      <c r="W74" s="2"/>
      <c r="X74" s="2"/>
      <c r="Y74" s="2"/>
      <c r="Z74" s="2"/>
      <c r="AA74" s="2"/>
      <c r="AB74" s="2"/>
      <c r="AC74" s="2"/>
      <c r="AD74" s="2"/>
    </row>
    <row r="75" spans="1:30" ht="80.25" customHeight="1" x14ac:dyDescent="0.2">
      <c r="A75" s="55" t="s">
        <v>33</v>
      </c>
      <c r="B75" s="49"/>
      <c r="C75" s="49"/>
      <c r="D75" s="49"/>
      <c r="E75" s="49"/>
      <c r="F75" s="15"/>
      <c r="G75" s="57" t="s">
        <v>34</v>
      </c>
      <c r="H75" s="49"/>
      <c r="I75" s="57" t="s">
        <v>34</v>
      </c>
      <c r="J75" s="49"/>
      <c r="K75" s="57" t="s">
        <v>34</v>
      </c>
      <c r="L75" s="49"/>
      <c r="M75" s="57" t="s">
        <v>34</v>
      </c>
      <c r="N75" s="49"/>
      <c r="O75" s="57" t="s">
        <v>34</v>
      </c>
      <c r="P75" s="49"/>
      <c r="Q75" s="57" t="s">
        <v>34</v>
      </c>
      <c r="R75" s="49"/>
      <c r="S75" s="57" t="s">
        <v>34</v>
      </c>
      <c r="T75" s="49"/>
      <c r="U75" s="57" t="s">
        <v>34</v>
      </c>
      <c r="V75" s="49"/>
      <c r="W75" s="57" t="s">
        <v>34</v>
      </c>
      <c r="X75" s="49"/>
      <c r="Y75" s="57" t="s">
        <v>34</v>
      </c>
      <c r="Z75" s="49"/>
      <c r="AA75" s="57" t="s">
        <v>34</v>
      </c>
      <c r="AB75" s="49"/>
      <c r="AC75" s="57" t="s">
        <v>34</v>
      </c>
      <c r="AD75" s="49"/>
    </row>
    <row r="76" spans="1:30" ht="15.75" hidden="1" customHeight="1" x14ac:dyDescent="0.2">
      <c r="A76" s="15" t="s">
        <v>34</v>
      </c>
      <c r="B76" s="15"/>
      <c r="C76" s="15"/>
      <c r="D76" s="15"/>
      <c r="E76" s="15"/>
      <c r="F76" s="2"/>
      <c r="G76" s="2"/>
      <c r="H76" s="2"/>
      <c r="I76" s="2"/>
      <c r="J76" s="2"/>
      <c r="K76" s="2"/>
      <c r="L76" s="2"/>
      <c r="M76" s="2"/>
      <c r="N76" s="2"/>
      <c r="O76" s="2"/>
      <c r="P76" s="2"/>
      <c r="Q76" s="2"/>
      <c r="R76" s="2"/>
      <c r="S76" s="2"/>
      <c r="T76" s="2"/>
      <c r="U76" s="2"/>
      <c r="V76" s="2"/>
      <c r="W76" s="2"/>
      <c r="X76" s="2"/>
      <c r="Y76" s="2"/>
      <c r="Z76" s="2"/>
      <c r="AA76" s="2"/>
      <c r="AB76" s="2"/>
      <c r="AC76" s="2"/>
      <c r="AD76" s="2"/>
    </row>
    <row r="77" spans="1:30" ht="15.75" hidden="1" customHeight="1" x14ac:dyDescent="0.2">
      <c r="A77" s="2"/>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row>
    <row r="78" spans="1:30" ht="15.75" hidden="1" customHeight="1" x14ac:dyDescent="0.2">
      <c r="A78" s="2"/>
      <c r="B78" s="2"/>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row>
    <row r="79" spans="1:30" ht="15.75" hidden="1" customHeight="1" x14ac:dyDescent="0.2">
      <c r="A79" s="2"/>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row>
    <row r="80" spans="1:30" ht="15.75" hidden="1" customHeight="1" x14ac:dyDescent="0.2">
      <c r="A80" s="2"/>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row>
    <row r="81" spans="1:30" ht="15.75" hidden="1" customHeight="1" x14ac:dyDescent="0.2">
      <c r="A81" s="2"/>
      <c r="B81" s="2"/>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row>
    <row r="82" spans="1:30" ht="15.75" hidden="1" customHeight="1" x14ac:dyDescent="0.2">
      <c r="A82" s="2"/>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row>
    <row r="83" spans="1:30" ht="15.75" hidden="1" customHeight="1" x14ac:dyDescent="0.2">
      <c r="A83" s="2"/>
      <c r="B83" s="2"/>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row>
    <row r="84" spans="1:30" ht="15.75" hidden="1" customHeight="1" x14ac:dyDescent="0.2">
      <c r="A84" s="2"/>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row>
    <row r="85" spans="1:30" ht="15.75" hidden="1" customHeight="1" x14ac:dyDescent="0.2">
      <c r="A85" s="2"/>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row>
    <row r="86" spans="1:30" ht="15.75" hidden="1" customHeight="1" x14ac:dyDescent="0.2">
      <c r="A86" s="2"/>
      <c r="B86" s="2"/>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row>
    <row r="87" spans="1:30" ht="15.75" hidden="1" customHeight="1" x14ac:dyDescent="0.2">
      <c r="A87" s="2"/>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row>
    <row r="88" spans="1:30" ht="15.75" hidden="1" customHeight="1" x14ac:dyDescent="0.2">
      <c r="A88" s="2"/>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row>
    <row r="89" spans="1:30" ht="15.75" hidden="1" customHeight="1" x14ac:dyDescent="0.2">
      <c r="A89" s="2"/>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row>
    <row r="90" spans="1:30" ht="15.75" hidden="1" customHeight="1" x14ac:dyDescent="0.2">
      <c r="A90" s="2"/>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row>
    <row r="91" spans="1:30" ht="15.75" hidden="1" customHeight="1" x14ac:dyDescent="0.2">
      <c r="A91" s="2"/>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row>
    <row r="92" spans="1:30" ht="15.75" hidden="1" customHeight="1" x14ac:dyDescent="0.2">
      <c r="A92" s="2"/>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row>
    <row r="93" spans="1:30" ht="15.75" hidden="1" customHeight="1" x14ac:dyDescent="0.2">
      <c r="A93" s="2"/>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row>
    <row r="94" spans="1:30" ht="15.75" hidden="1" customHeight="1" x14ac:dyDescent="0.2">
      <c r="A94" s="2"/>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row>
    <row r="95" spans="1:30" ht="15.75" hidden="1" customHeight="1" x14ac:dyDescent="0.2">
      <c r="A95" s="2"/>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row>
    <row r="96" spans="1:30" ht="15.75" hidden="1" customHeight="1" x14ac:dyDescent="0.2">
      <c r="A96" s="2"/>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row>
    <row r="97" spans="1:30" ht="15.75" hidden="1" customHeight="1" x14ac:dyDescent="0.2">
      <c r="A97" s="2"/>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row>
    <row r="98" spans="1:30" ht="15.75" hidden="1" customHeight="1" x14ac:dyDescent="0.2">
      <c r="A98" s="2"/>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row>
    <row r="99" spans="1:30" ht="15.75" hidden="1" customHeight="1" x14ac:dyDescent="0.2">
      <c r="A99" s="2"/>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row>
    <row r="100" spans="1:30" ht="15.75" hidden="1" customHeight="1" x14ac:dyDescent="0.2">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row>
    <row r="101" spans="1:30" ht="15.75" hidden="1" customHeight="1" x14ac:dyDescent="0.2">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row>
    <row r="102" spans="1:30" ht="15.75" hidden="1" customHeight="1" x14ac:dyDescent="0.2">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row>
    <row r="103" spans="1:30" ht="15.75" hidden="1" customHeight="1" x14ac:dyDescent="0.2">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row>
    <row r="104" spans="1:30" ht="15.75" hidden="1" customHeight="1" x14ac:dyDescent="0.2">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row>
    <row r="105" spans="1:30" ht="15.75" hidden="1" customHeight="1" x14ac:dyDescent="0.2">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row>
    <row r="106" spans="1:30" ht="15.75" hidden="1" customHeight="1" x14ac:dyDescent="0.2">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row>
    <row r="107" spans="1:30" ht="15.75" hidden="1" customHeight="1" x14ac:dyDescent="0.2">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row>
    <row r="108" spans="1:30" ht="15.75" hidden="1" customHeight="1" x14ac:dyDescent="0.2">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row>
    <row r="109" spans="1:30" ht="15.75" hidden="1" customHeight="1" x14ac:dyDescent="0.2">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row>
    <row r="110" spans="1:30" ht="15.75" hidden="1" customHeight="1" x14ac:dyDescent="0.2">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row>
    <row r="111" spans="1:30" ht="15.75" hidden="1" customHeight="1" x14ac:dyDescent="0.2">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row>
    <row r="112" spans="1:30" ht="15.75" hidden="1" customHeight="1" x14ac:dyDescent="0.2">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row>
    <row r="113" spans="1:30" ht="15.75" hidden="1" customHeight="1" x14ac:dyDescent="0.2">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row>
    <row r="114" spans="1:30" ht="15.75" hidden="1" customHeight="1" x14ac:dyDescent="0.2">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row>
    <row r="115" spans="1:30" ht="15.75" hidden="1" customHeight="1" x14ac:dyDescent="0.2">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row>
    <row r="116" spans="1:30" ht="15.75" hidden="1" customHeight="1" x14ac:dyDescent="0.2">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row>
    <row r="117" spans="1:30" ht="15.75" hidden="1" customHeight="1" x14ac:dyDescent="0.2">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row>
    <row r="118" spans="1:30" ht="15.75" hidden="1" customHeight="1" x14ac:dyDescent="0.2">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row>
    <row r="119" spans="1:30" ht="15.75" hidden="1" customHeight="1" x14ac:dyDescent="0.2">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row>
    <row r="120" spans="1:30" ht="15.75" hidden="1" customHeight="1" x14ac:dyDescent="0.2">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row>
    <row r="121" spans="1:30" ht="15.75" hidden="1" customHeight="1" x14ac:dyDescent="0.2">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row>
    <row r="122" spans="1:30" ht="15.75" hidden="1" customHeight="1" x14ac:dyDescent="0.2">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row>
    <row r="123" spans="1:30" ht="15.75" hidden="1" customHeight="1" x14ac:dyDescent="0.2">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row>
    <row r="124" spans="1:30" ht="15.75" hidden="1" customHeight="1" x14ac:dyDescent="0.2">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row>
    <row r="125" spans="1:30" ht="15.75" hidden="1" customHeight="1" x14ac:dyDescent="0.2">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row>
    <row r="126" spans="1:30" ht="15.75" hidden="1" customHeight="1" x14ac:dyDescent="0.2">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row>
    <row r="127" spans="1:30" ht="15.75" hidden="1" customHeight="1" x14ac:dyDescent="0.2">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row>
    <row r="128" spans="1:30" ht="15.75" hidden="1" customHeight="1" x14ac:dyDescent="0.2">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row>
    <row r="129" spans="1:30" ht="15.75" hidden="1" customHeight="1" x14ac:dyDescent="0.2">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2"/>
      <c r="AB129" s="2"/>
      <c r="AC129" s="2"/>
      <c r="AD129" s="2"/>
    </row>
    <row r="130" spans="1:30" ht="15.75" hidden="1" customHeight="1" x14ac:dyDescent="0.2">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c r="AB130" s="2"/>
      <c r="AC130" s="2"/>
      <c r="AD130" s="2"/>
    </row>
    <row r="131" spans="1:30" ht="15.75" hidden="1" customHeight="1" x14ac:dyDescent="0.2">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c r="AA131" s="2"/>
      <c r="AB131" s="2"/>
      <c r="AC131" s="2"/>
      <c r="AD131" s="2"/>
    </row>
    <row r="132" spans="1:30" ht="15.75" hidden="1" customHeight="1" x14ac:dyDescent="0.2">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2"/>
      <c r="AB132" s="2"/>
      <c r="AC132" s="2"/>
      <c r="AD132" s="2"/>
    </row>
    <row r="133" spans="1:30" ht="15.75" hidden="1" customHeight="1" x14ac:dyDescent="0.2">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2"/>
      <c r="AB133" s="2"/>
      <c r="AC133" s="2"/>
      <c r="AD133" s="2"/>
    </row>
    <row r="134" spans="1:30" ht="15.75" hidden="1" customHeight="1" x14ac:dyDescent="0.2">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c r="AA134" s="2"/>
      <c r="AB134" s="2"/>
      <c r="AC134" s="2"/>
      <c r="AD134" s="2"/>
    </row>
    <row r="135" spans="1:30" ht="15.75" hidden="1" customHeight="1" x14ac:dyDescent="0.2">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2"/>
      <c r="AB135" s="2"/>
      <c r="AC135" s="2"/>
      <c r="AD135" s="2"/>
    </row>
    <row r="136" spans="1:30" ht="15.75" hidden="1" customHeight="1" x14ac:dyDescent="0.2">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2"/>
      <c r="AB136" s="2"/>
      <c r="AC136" s="2"/>
      <c r="AD136" s="2"/>
    </row>
    <row r="137" spans="1:30" ht="15.75" hidden="1" customHeight="1" x14ac:dyDescent="0.2">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c r="AA137" s="2"/>
      <c r="AB137" s="2"/>
      <c r="AC137" s="2"/>
      <c r="AD137" s="2"/>
    </row>
    <row r="138" spans="1:30" ht="15.75" hidden="1" customHeight="1" x14ac:dyDescent="0.2">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2"/>
      <c r="AB138" s="2"/>
      <c r="AC138" s="2"/>
      <c r="AD138" s="2"/>
    </row>
    <row r="139" spans="1:30" ht="15.75" hidden="1" customHeight="1" x14ac:dyDescent="0.2">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c r="AA139" s="2"/>
      <c r="AB139" s="2"/>
      <c r="AC139" s="2"/>
      <c r="AD139" s="2"/>
    </row>
    <row r="140" spans="1:30" ht="15.75" hidden="1" customHeight="1" x14ac:dyDescent="0.2">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c r="AA140" s="2"/>
      <c r="AB140" s="2"/>
      <c r="AC140" s="2"/>
      <c r="AD140" s="2"/>
    </row>
    <row r="141" spans="1:30" ht="15.75" hidden="1" customHeight="1" x14ac:dyDescent="0.2">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c r="AA141" s="2"/>
      <c r="AB141" s="2"/>
      <c r="AC141" s="2"/>
      <c r="AD141" s="2"/>
    </row>
    <row r="142" spans="1:30" ht="15.75" hidden="1" customHeight="1" x14ac:dyDescent="0.2">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2"/>
      <c r="AB142" s="2"/>
      <c r="AC142" s="2"/>
      <c r="AD142" s="2"/>
    </row>
    <row r="143" spans="1:30" ht="15.75" hidden="1" customHeight="1" x14ac:dyDescent="0.2">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c r="AA143" s="2"/>
      <c r="AB143" s="2"/>
      <c r="AC143" s="2"/>
      <c r="AD143" s="2"/>
    </row>
    <row r="144" spans="1:30" ht="15.75" hidden="1" customHeight="1" x14ac:dyDescent="0.2">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2"/>
      <c r="AB144" s="2"/>
      <c r="AC144" s="2"/>
      <c r="AD144" s="2"/>
    </row>
    <row r="145" spans="1:30" ht="15.75" hidden="1" customHeight="1" x14ac:dyDescent="0.2">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c r="AA145" s="2"/>
      <c r="AB145" s="2"/>
      <c r="AC145" s="2"/>
      <c r="AD145" s="2"/>
    </row>
    <row r="146" spans="1:30" ht="15.75" hidden="1" customHeight="1" x14ac:dyDescent="0.2">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c r="AA146" s="2"/>
      <c r="AB146" s="2"/>
      <c r="AC146" s="2"/>
      <c r="AD146" s="2"/>
    </row>
    <row r="147" spans="1:30" ht="15.75" hidden="1" customHeight="1" x14ac:dyDescent="0.2">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2"/>
      <c r="AB147" s="2"/>
      <c r="AC147" s="2"/>
      <c r="AD147" s="2"/>
    </row>
    <row r="148" spans="1:30" ht="15.75" hidden="1" customHeight="1" x14ac:dyDescent="0.2">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c r="AA148" s="2"/>
      <c r="AB148" s="2"/>
      <c r="AC148" s="2"/>
      <c r="AD148" s="2"/>
    </row>
    <row r="149" spans="1:30" ht="15.75" hidden="1" customHeight="1" x14ac:dyDescent="0.2">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2"/>
      <c r="AB149" s="2"/>
      <c r="AC149" s="2"/>
      <c r="AD149" s="2"/>
    </row>
    <row r="150" spans="1:30" ht="15.75" hidden="1" customHeight="1" x14ac:dyDescent="0.2">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2"/>
      <c r="AB150" s="2"/>
      <c r="AC150" s="2"/>
      <c r="AD150" s="2"/>
    </row>
    <row r="151" spans="1:30" ht="15.75" hidden="1" customHeight="1" x14ac:dyDescent="0.2">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c r="AA151" s="2"/>
      <c r="AB151" s="2"/>
      <c r="AC151" s="2"/>
      <c r="AD151" s="2"/>
    </row>
    <row r="152" spans="1:30" ht="15.75" hidden="1" customHeight="1" x14ac:dyDescent="0.2">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2"/>
      <c r="AB152" s="2"/>
      <c r="AC152" s="2"/>
      <c r="AD152" s="2"/>
    </row>
    <row r="153" spans="1:30" ht="15.75" hidden="1" customHeight="1" x14ac:dyDescent="0.2">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2"/>
      <c r="AB153" s="2"/>
      <c r="AC153" s="2"/>
      <c r="AD153" s="2"/>
    </row>
    <row r="154" spans="1:30" ht="15.75" hidden="1" customHeight="1" x14ac:dyDescent="0.2">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2"/>
      <c r="AB154" s="2"/>
      <c r="AC154" s="2"/>
      <c r="AD154" s="2"/>
    </row>
    <row r="155" spans="1:30" ht="15.75" hidden="1" customHeight="1" x14ac:dyDescent="0.2">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row>
    <row r="156" spans="1:30" ht="15.75" hidden="1" customHeight="1" x14ac:dyDescent="0.2">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row>
    <row r="157" spans="1:30" ht="15.75" hidden="1" customHeight="1" x14ac:dyDescent="0.2">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c r="AA157" s="2"/>
      <c r="AB157" s="2"/>
      <c r="AC157" s="2"/>
      <c r="AD157" s="2"/>
    </row>
    <row r="158" spans="1:30" ht="15.75" hidden="1" customHeight="1" x14ac:dyDescent="0.2">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c r="AA158" s="2"/>
      <c r="AB158" s="2"/>
      <c r="AC158" s="2"/>
      <c r="AD158" s="2"/>
    </row>
    <row r="159" spans="1:30" ht="15.75" hidden="1" customHeight="1" x14ac:dyDescent="0.2">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c r="AA159" s="2"/>
      <c r="AB159" s="2"/>
      <c r="AC159" s="2"/>
      <c r="AD159" s="2"/>
    </row>
    <row r="160" spans="1:30" ht="15.75" hidden="1" customHeight="1" x14ac:dyDescent="0.2">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c r="AA160" s="2"/>
      <c r="AB160" s="2"/>
      <c r="AC160" s="2"/>
      <c r="AD160" s="2"/>
    </row>
    <row r="161" spans="1:30" ht="15.75" hidden="1" customHeight="1" x14ac:dyDescent="0.2">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c r="AA161" s="2"/>
      <c r="AB161" s="2"/>
      <c r="AC161" s="2"/>
      <c r="AD161" s="2"/>
    </row>
    <row r="162" spans="1:30" ht="15.75" hidden="1" customHeight="1" x14ac:dyDescent="0.2">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c r="AA162" s="2"/>
      <c r="AB162" s="2"/>
      <c r="AC162" s="2"/>
      <c r="AD162" s="2"/>
    </row>
    <row r="163" spans="1:30" ht="15.75" hidden="1" customHeight="1" x14ac:dyDescent="0.2">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c r="AA163" s="2"/>
      <c r="AB163" s="2"/>
      <c r="AC163" s="2"/>
      <c r="AD163" s="2"/>
    </row>
    <row r="164" spans="1:30" ht="15.75" hidden="1" customHeight="1" x14ac:dyDescent="0.2">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c r="AA164" s="2"/>
      <c r="AB164" s="2"/>
      <c r="AC164" s="2"/>
      <c r="AD164" s="2"/>
    </row>
    <row r="165" spans="1:30" ht="15.75" hidden="1" customHeight="1" x14ac:dyDescent="0.2">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c r="AA165" s="2"/>
      <c r="AB165" s="2"/>
      <c r="AC165" s="2"/>
      <c r="AD165" s="2"/>
    </row>
    <row r="166" spans="1:30" ht="15.75" hidden="1" customHeight="1" x14ac:dyDescent="0.2">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c r="AA166" s="2"/>
      <c r="AB166" s="2"/>
      <c r="AC166" s="2"/>
      <c r="AD166" s="2"/>
    </row>
    <row r="167" spans="1:30" ht="15.75" hidden="1" customHeight="1" x14ac:dyDescent="0.2">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c r="AA167" s="2"/>
      <c r="AB167" s="2"/>
      <c r="AC167" s="2"/>
      <c r="AD167" s="2"/>
    </row>
    <row r="168" spans="1:30" ht="15.75" hidden="1" customHeight="1" x14ac:dyDescent="0.2">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c r="AA168" s="2"/>
      <c r="AB168" s="2"/>
      <c r="AC168" s="2"/>
      <c r="AD168" s="2"/>
    </row>
    <row r="169" spans="1:30" ht="15.75" hidden="1" customHeight="1" x14ac:dyDescent="0.2">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c r="AA169" s="2"/>
      <c r="AB169" s="2"/>
      <c r="AC169" s="2"/>
      <c r="AD169" s="2"/>
    </row>
    <row r="170" spans="1:30" ht="15.75" hidden="1" customHeight="1" x14ac:dyDescent="0.2">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c r="AA170" s="2"/>
      <c r="AB170" s="2"/>
      <c r="AC170" s="2"/>
      <c r="AD170" s="2"/>
    </row>
    <row r="171" spans="1:30" ht="15.75" hidden="1" customHeight="1" x14ac:dyDescent="0.2">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c r="AA171" s="2"/>
      <c r="AB171" s="2"/>
      <c r="AC171" s="2"/>
      <c r="AD171" s="2"/>
    </row>
    <row r="172" spans="1:30" ht="15.75" hidden="1" customHeight="1" x14ac:dyDescent="0.2">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c r="AA172" s="2"/>
      <c r="AB172" s="2"/>
      <c r="AC172" s="2"/>
      <c r="AD172" s="2"/>
    </row>
    <row r="173" spans="1:30" ht="15.75" hidden="1" customHeight="1" x14ac:dyDescent="0.2">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c r="AA173" s="2"/>
      <c r="AB173" s="2"/>
      <c r="AC173" s="2"/>
      <c r="AD173" s="2"/>
    </row>
    <row r="174" spans="1:30" ht="15.75" hidden="1" customHeight="1" x14ac:dyDescent="0.2">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c r="AA174" s="2"/>
      <c r="AB174" s="2"/>
      <c r="AC174" s="2"/>
      <c r="AD174" s="2"/>
    </row>
    <row r="175" spans="1:30" ht="15.75" hidden="1" customHeight="1" x14ac:dyDescent="0.2">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c r="AA175" s="2"/>
      <c r="AB175" s="2"/>
      <c r="AC175" s="2"/>
      <c r="AD175" s="2"/>
    </row>
    <row r="176" spans="1:30" ht="15.75" hidden="1" customHeight="1" x14ac:dyDescent="0.2">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c r="AA176" s="2"/>
      <c r="AB176" s="2"/>
      <c r="AC176" s="2"/>
      <c r="AD176" s="2"/>
    </row>
    <row r="177" spans="1:30" ht="15.75" hidden="1" customHeight="1" x14ac:dyDescent="0.2">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c r="AA177" s="2"/>
      <c r="AB177" s="2"/>
      <c r="AC177" s="2"/>
      <c r="AD177" s="2"/>
    </row>
    <row r="178" spans="1:30" ht="15.75" hidden="1" customHeight="1" x14ac:dyDescent="0.2">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c r="AA178" s="2"/>
      <c r="AB178" s="2"/>
      <c r="AC178" s="2"/>
      <c r="AD178" s="2"/>
    </row>
    <row r="179" spans="1:30" ht="15.75" hidden="1" customHeight="1" x14ac:dyDescent="0.2">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c r="AA179" s="2"/>
      <c r="AB179" s="2"/>
      <c r="AC179" s="2"/>
      <c r="AD179" s="2"/>
    </row>
    <row r="180" spans="1:30" ht="15.75" hidden="1" customHeight="1" x14ac:dyDescent="0.2">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c r="AA180" s="2"/>
      <c r="AB180" s="2"/>
      <c r="AC180" s="2"/>
      <c r="AD180" s="2"/>
    </row>
    <row r="181" spans="1:30" ht="15.75" hidden="1" customHeight="1" x14ac:dyDescent="0.2">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c r="AA181" s="2"/>
      <c r="AB181" s="2"/>
      <c r="AC181" s="2"/>
      <c r="AD181" s="2"/>
    </row>
    <row r="182" spans="1:30" ht="15.75" hidden="1" customHeight="1" x14ac:dyDescent="0.2">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c r="AA182" s="2"/>
      <c r="AB182" s="2"/>
      <c r="AC182" s="2"/>
      <c r="AD182" s="2"/>
    </row>
    <row r="183" spans="1:30" ht="15.75" hidden="1" customHeight="1" x14ac:dyDescent="0.2">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c r="AA183" s="2"/>
      <c r="AB183" s="2"/>
      <c r="AC183" s="2"/>
      <c r="AD183" s="2"/>
    </row>
    <row r="184" spans="1:30" ht="15.75" hidden="1" customHeight="1" x14ac:dyDescent="0.2">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c r="AA184" s="2"/>
      <c r="AB184" s="2"/>
      <c r="AC184" s="2"/>
      <c r="AD184" s="2"/>
    </row>
    <row r="185" spans="1:30" ht="15.75" hidden="1" customHeight="1" x14ac:dyDescent="0.2">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c r="AA185" s="2"/>
      <c r="AB185" s="2"/>
      <c r="AC185" s="2"/>
      <c r="AD185" s="2"/>
    </row>
    <row r="186" spans="1:30" ht="15.75" hidden="1" customHeight="1" x14ac:dyDescent="0.2">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c r="AA186" s="2"/>
      <c r="AB186" s="2"/>
      <c r="AC186" s="2"/>
      <c r="AD186" s="2"/>
    </row>
    <row r="187" spans="1:30" ht="15.75" hidden="1" customHeight="1" x14ac:dyDescent="0.2">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c r="AA187" s="2"/>
      <c r="AB187" s="2"/>
      <c r="AC187" s="2"/>
      <c r="AD187" s="2"/>
    </row>
    <row r="188" spans="1:30" ht="15.75" hidden="1" customHeight="1" x14ac:dyDescent="0.2">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c r="AA188" s="2"/>
      <c r="AB188" s="2"/>
      <c r="AC188" s="2"/>
      <c r="AD188" s="2"/>
    </row>
    <row r="189" spans="1:30" ht="15.75" hidden="1" customHeight="1" x14ac:dyDescent="0.2">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c r="AA189" s="2"/>
      <c r="AB189" s="2"/>
      <c r="AC189" s="2"/>
      <c r="AD189" s="2"/>
    </row>
    <row r="190" spans="1:30" ht="15.75" hidden="1" customHeight="1" x14ac:dyDescent="0.2">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c r="AA190" s="2"/>
      <c r="AB190" s="2"/>
      <c r="AC190" s="2"/>
      <c r="AD190" s="2"/>
    </row>
    <row r="191" spans="1:30" ht="15.75" hidden="1" customHeight="1" x14ac:dyDescent="0.2">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c r="AA191" s="2"/>
      <c r="AB191" s="2"/>
      <c r="AC191" s="2"/>
      <c r="AD191" s="2"/>
    </row>
    <row r="192" spans="1:30" ht="15.75" hidden="1" customHeight="1" x14ac:dyDescent="0.2">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c r="AA192" s="2"/>
      <c r="AB192" s="2"/>
      <c r="AC192" s="2"/>
      <c r="AD192" s="2"/>
    </row>
    <row r="193" spans="1:30" ht="15.75" hidden="1" customHeight="1" x14ac:dyDescent="0.2">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c r="AA193" s="2"/>
      <c r="AB193" s="2"/>
      <c r="AC193" s="2"/>
      <c r="AD193" s="2"/>
    </row>
    <row r="194" spans="1:30" ht="15.75" hidden="1" customHeight="1" x14ac:dyDescent="0.2">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c r="AA194" s="2"/>
      <c r="AB194" s="2"/>
      <c r="AC194" s="2"/>
      <c r="AD194" s="2"/>
    </row>
    <row r="195" spans="1:30" ht="15.75" hidden="1" customHeight="1" x14ac:dyDescent="0.2">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c r="AA195" s="2"/>
      <c r="AB195" s="2"/>
      <c r="AC195" s="2"/>
      <c r="AD195" s="2"/>
    </row>
    <row r="196" spans="1:30" ht="15.75" hidden="1" customHeight="1" x14ac:dyDescent="0.2">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c r="AA196" s="2"/>
      <c r="AB196" s="2"/>
      <c r="AC196" s="2"/>
      <c r="AD196" s="2"/>
    </row>
    <row r="197" spans="1:30" ht="15.75" hidden="1" customHeight="1" x14ac:dyDescent="0.2">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c r="AA197" s="2"/>
      <c r="AB197" s="2"/>
      <c r="AC197" s="2"/>
      <c r="AD197" s="2"/>
    </row>
    <row r="198" spans="1:30" ht="15.75" hidden="1" customHeight="1" x14ac:dyDescent="0.2">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c r="AA198" s="2"/>
      <c r="AB198" s="2"/>
      <c r="AC198" s="2"/>
      <c r="AD198" s="2"/>
    </row>
    <row r="199" spans="1:30" ht="15.75" hidden="1" customHeight="1" x14ac:dyDescent="0.2">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c r="AA199" s="2"/>
      <c r="AB199" s="2"/>
      <c r="AC199" s="2"/>
      <c r="AD199" s="2"/>
    </row>
    <row r="200" spans="1:30" ht="15.75" hidden="1" customHeight="1" x14ac:dyDescent="0.2">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c r="AA200" s="2"/>
      <c r="AB200" s="2"/>
      <c r="AC200" s="2"/>
      <c r="AD200" s="2"/>
    </row>
    <row r="201" spans="1:30" ht="15.75" hidden="1" customHeight="1" x14ac:dyDescent="0.2">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c r="AA201" s="2"/>
      <c r="AB201" s="2"/>
      <c r="AC201" s="2"/>
      <c r="AD201" s="2"/>
    </row>
    <row r="202" spans="1:30" ht="15.75" hidden="1" customHeight="1" x14ac:dyDescent="0.2">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c r="AA202" s="2"/>
      <c r="AB202" s="2"/>
      <c r="AC202" s="2"/>
      <c r="AD202" s="2"/>
    </row>
    <row r="203" spans="1:30" ht="15.75" hidden="1" customHeight="1" x14ac:dyDescent="0.2">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c r="AA203" s="2"/>
      <c r="AB203" s="2"/>
      <c r="AC203" s="2"/>
      <c r="AD203" s="2"/>
    </row>
    <row r="204" spans="1:30" ht="15.75" hidden="1" customHeight="1" x14ac:dyDescent="0.2">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c r="AA204" s="2"/>
      <c r="AB204" s="2"/>
      <c r="AC204" s="2"/>
      <c r="AD204" s="2"/>
    </row>
    <row r="205" spans="1:30" ht="15.75" hidden="1" customHeight="1" x14ac:dyDescent="0.2">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c r="AA205" s="2"/>
      <c r="AB205" s="2"/>
      <c r="AC205" s="2"/>
      <c r="AD205" s="2"/>
    </row>
    <row r="206" spans="1:30" ht="15.75" hidden="1" customHeight="1" x14ac:dyDescent="0.2">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c r="AA206" s="2"/>
      <c r="AB206" s="2"/>
      <c r="AC206" s="2"/>
      <c r="AD206" s="2"/>
    </row>
    <row r="207" spans="1:30" ht="15.75" hidden="1" customHeight="1" x14ac:dyDescent="0.2">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c r="AA207" s="2"/>
      <c r="AB207" s="2"/>
      <c r="AC207" s="2"/>
      <c r="AD207" s="2"/>
    </row>
    <row r="208" spans="1:30" ht="15.75" hidden="1" customHeight="1" x14ac:dyDescent="0.2">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c r="AA208" s="2"/>
      <c r="AB208" s="2"/>
      <c r="AC208" s="2"/>
      <c r="AD208" s="2"/>
    </row>
    <row r="209" spans="1:30" ht="15.75" hidden="1" customHeight="1" x14ac:dyDescent="0.2">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c r="AA209" s="2"/>
      <c r="AB209" s="2"/>
      <c r="AC209" s="2"/>
      <c r="AD209" s="2"/>
    </row>
    <row r="210" spans="1:30" ht="15.75" hidden="1" customHeight="1" x14ac:dyDescent="0.2">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c r="AA210" s="2"/>
      <c r="AB210" s="2"/>
      <c r="AC210" s="2"/>
      <c r="AD210" s="2"/>
    </row>
    <row r="211" spans="1:30" ht="15.75" hidden="1" customHeight="1" x14ac:dyDescent="0.2">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c r="AA211" s="2"/>
      <c r="AB211" s="2"/>
      <c r="AC211" s="2"/>
      <c r="AD211" s="2"/>
    </row>
    <row r="212" spans="1:30" ht="15.75" hidden="1" customHeight="1" x14ac:dyDescent="0.2">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c r="AA212" s="2"/>
      <c r="AB212" s="2"/>
      <c r="AC212" s="2"/>
      <c r="AD212" s="2"/>
    </row>
    <row r="213" spans="1:30" ht="15.75" hidden="1" customHeight="1" x14ac:dyDescent="0.2">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c r="AA213" s="2"/>
      <c r="AB213" s="2"/>
      <c r="AC213" s="2"/>
      <c r="AD213" s="2"/>
    </row>
    <row r="214" spans="1:30" ht="15.75" hidden="1" customHeight="1" x14ac:dyDescent="0.2">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2"/>
      <c r="AB214" s="2"/>
      <c r="AC214" s="2"/>
      <c r="AD214" s="2"/>
    </row>
    <row r="215" spans="1:30" ht="15.75" hidden="1" customHeight="1" x14ac:dyDescent="0.2">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2"/>
      <c r="AB215" s="2"/>
      <c r="AC215" s="2"/>
      <c r="AD215" s="2"/>
    </row>
    <row r="216" spans="1:30" ht="15.75" hidden="1" customHeight="1" x14ac:dyDescent="0.2">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2"/>
      <c r="AB216" s="2"/>
      <c r="AC216" s="2"/>
      <c r="AD216" s="2"/>
    </row>
    <row r="217" spans="1:30" ht="15.75" hidden="1" customHeight="1" x14ac:dyDescent="0.2">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2"/>
      <c r="AB217" s="2"/>
      <c r="AC217" s="2"/>
      <c r="AD217" s="2"/>
    </row>
    <row r="218" spans="1:30" ht="15.75" hidden="1" customHeight="1" x14ac:dyDescent="0.2">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c r="AA218" s="2"/>
      <c r="AB218" s="2"/>
      <c r="AC218" s="2"/>
      <c r="AD218" s="2"/>
    </row>
    <row r="219" spans="1:30" ht="15.75" hidden="1" customHeight="1" x14ac:dyDescent="0.2">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c r="AA219" s="2"/>
      <c r="AB219" s="2"/>
      <c r="AC219" s="2"/>
      <c r="AD219" s="2"/>
    </row>
    <row r="220" spans="1:30" ht="15.75" hidden="1" customHeight="1" x14ac:dyDescent="0.2">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2"/>
      <c r="AB220" s="2"/>
      <c r="AC220" s="2"/>
      <c r="AD220" s="2"/>
    </row>
    <row r="221" spans="1:30" ht="15.75" hidden="1" customHeight="1" x14ac:dyDescent="0.2">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2"/>
      <c r="AB221" s="2"/>
      <c r="AC221" s="2"/>
      <c r="AD221" s="2"/>
    </row>
    <row r="222" spans="1:30" ht="15.75" hidden="1" customHeight="1" x14ac:dyDescent="0.2">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2"/>
      <c r="AB222" s="2"/>
      <c r="AC222" s="2"/>
      <c r="AD222" s="2"/>
    </row>
    <row r="223" spans="1:30" ht="15.75" hidden="1" customHeight="1" x14ac:dyDescent="0.2">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c r="AB223" s="2"/>
      <c r="AC223" s="2"/>
      <c r="AD223" s="2"/>
    </row>
    <row r="224" spans="1:30" ht="15.75" hidden="1" customHeight="1" x14ac:dyDescent="0.2">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2"/>
      <c r="AB224" s="2"/>
      <c r="AC224" s="2"/>
      <c r="AD224" s="2"/>
    </row>
    <row r="225" spans="1:30" ht="15.75" hidden="1" customHeight="1" x14ac:dyDescent="0.2">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c r="AA225" s="2"/>
      <c r="AB225" s="2"/>
      <c r="AC225" s="2"/>
      <c r="AD225" s="2"/>
    </row>
    <row r="226" spans="1:30" ht="15.75" hidden="1" customHeight="1" x14ac:dyDescent="0.2">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c r="AA226" s="2"/>
      <c r="AB226" s="2"/>
      <c r="AC226" s="2"/>
      <c r="AD226" s="2"/>
    </row>
    <row r="227" spans="1:30" ht="15.75" hidden="1" customHeight="1" x14ac:dyDescent="0.2">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c r="AA227" s="2"/>
      <c r="AB227" s="2"/>
      <c r="AC227" s="2"/>
      <c r="AD227" s="2"/>
    </row>
    <row r="228" spans="1:30" ht="15.75" hidden="1" customHeight="1" x14ac:dyDescent="0.2">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c r="AA228" s="2"/>
      <c r="AB228" s="2"/>
      <c r="AC228" s="2"/>
      <c r="AD228" s="2"/>
    </row>
    <row r="229" spans="1:30" ht="15.75" hidden="1" customHeight="1" x14ac:dyDescent="0.2">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c r="AA229" s="2"/>
      <c r="AB229" s="2"/>
      <c r="AC229" s="2"/>
      <c r="AD229" s="2"/>
    </row>
    <row r="230" spans="1:30" ht="15.75" hidden="1" customHeight="1" x14ac:dyDescent="0.2">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c r="AA230" s="2"/>
      <c r="AB230" s="2"/>
      <c r="AC230" s="2"/>
      <c r="AD230" s="2"/>
    </row>
    <row r="231" spans="1:30" ht="15.75" hidden="1" customHeight="1" x14ac:dyDescent="0.2">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c r="AA231" s="2"/>
      <c r="AB231" s="2"/>
      <c r="AC231" s="2"/>
      <c r="AD231" s="2"/>
    </row>
    <row r="232" spans="1:30" ht="15.75" hidden="1" customHeight="1" x14ac:dyDescent="0.2">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c r="AA232" s="2"/>
      <c r="AB232" s="2"/>
      <c r="AC232" s="2"/>
      <c r="AD232" s="2"/>
    </row>
    <row r="233" spans="1:30" ht="15.75" hidden="1" customHeight="1" x14ac:dyDescent="0.2">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c r="AA233" s="2"/>
      <c r="AB233" s="2"/>
      <c r="AC233" s="2"/>
      <c r="AD233" s="2"/>
    </row>
    <row r="234" spans="1:30" ht="15.75" hidden="1" customHeight="1" x14ac:dyDescent="0.2">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c r="AA234" s="2"/>
      <c r="AB234" s="2"/>
      <c r="AC234" s="2"/>
      <c r="AD234" s="2"/>
    </row>
    <row r="235" spans="1:30" ht="15.75" hidden="1" customHeight="1" x14ac:dyDescent="0.2">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c r="AA235" s="2"/>
      <c r="AB235" s="2"/>
      <c r="AC235" s="2"/>
      <c r="AD235" s="2"/>
    </row>
    <row r="236" spans="1:30" ht="15.75" hidden="1" customHeight="1" x14ac:dyDescent="0.2">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c r="AA236" s="2"/>
      <c r="AB236" s="2"/>
      <c r="AC236" s="2"/>
      <c r="AD236" s="2"/>
    </row>
    <row r="237" spans="1:30" ht="15.75" hidden="1" customHeight="1" x14ac:dyDescent="0.2">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c r="AA237" s="2"/>
      <c r="AB237" s="2"/>
      <c r="AC237" s="2"/>
      <c r="AD237" s="2"/>
    </row>
    <row r="238" spans="1:30" ht="15.75" hidden="1" customHeight="1" x14ac:dyDescent="0.2">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c r="AA238" s="2"/>
      <c r="AB238" s="2"/>
      <c r="AC238" s="2"/>
      <c r="AD238" s="2"/>
    </row>
    <row r="239" spans="1:30" ht="15.75" hidden="1" customHeight="1" x14ac:dyDescent="0.2">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c r="AA239" s="2"/>
      <c r="AB239" s="2"/>
      <c r="AC239" s="2"/>
      <c r="AD239" s="2"/>
    </row>
    <row r="240" spans="1:30" ht="15.75" hidden="1" customHeight="1" x14ac:dyDescent="0.2">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c r="AA240" s="2"/>
      <c r="AB240" s="2"/>
      <c r="AC240" s="2"/>
      <c r="AD240" s="2"/>
    </row>
    <row r="241" spans="1:30" ht="15.75" hidden="1" customHeight="1" x14ac:dyDescent="0.2">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c r="AA241" s="2"/>
      <c r="AB241" s="2"/>
      <c r="AC241" s="2"/>
      <c r="AD241" s="2"/>
    </row>
    <row r="242" spans="1:30" ht="15.75" hidden="1" customHeight="1" x14ac:dyDescent="0.2">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c r="AA242" s="2"/>
      <c r="AB242" s="2"/>
      <c r="AC242" s="2"/>
      <c r="AD242" s="2"/>
    </row>
    <row r="243" spans="1:30" ht="15.75" hidden="1" customHeight="1" x14ac:dyDescent="0.2">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c r="AA243" s="2"/>
      <c r="AB243" s="2"/>
      <c r="AC243" s="2"/>
      <c r="AD243" s="2"/>
    </row>
    <row r="244" spans="1:30" ht="15.75" hidden="1" customHeight="1" x14ac:dyDescent="0.2">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c r="AA244" s="2"/>
      <c r="AB244" s="2"/>
      <c r="AC244" s="2"/>
      <c r="AD244" s="2"/>
    </row>
    <row r="245" spans="1:30" ht="15.75" hidden="1" customHeight="1" x14ac:dyDescent="0.2">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c r="AA245" s="2"/>
      <c r="AB245" s="2"/>
      <c r="AC245" s="2"/>
      <c r="AD245" s="2"/>
    </row>
    <row r="246" spans="1:30" ht="15.75" hidden="1" customHeight="1" x14ac:dyDescent="0.2">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c r="AA246" s="2"/>
      <c r="AB246" s="2"/>
      <c r="AC246" s="2"/>
      <c r="AD246" s="2"/>
    </row>
    <row r="247" spans="1:30" ht="15.75" hidden="1" customHeight="1" x14ac:dyDescent="0.2">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c r="AA247" s="2"/>
      <c r="AB247" s="2"/>
      <c r="AC247" s="2"/>
      <c r="AD247" s="2"/>
    </row>
    <row r="248" spans="1:30" ht="15.75" hidden="1" customHeight="1" x14ac:dyDescent="0.2">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c r="AA248" s="2"/>
      <c r="AB248" s="2"/>
      <c r="AC248" s="2"/>
      <c r="AD248" s="2"/>
    </row>
    <row r="249" spans="1:30" ht="15.75" hidden="1" customHeight="1" x14ac:dyDescent="0.2">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c r="AA249" s="2"/>
      <c r="AB249" s="2"/>
      <c r="AC249" s="2"/>
      <c r="AD249" s="2"/>
    </row>
    <row r="250" spans="1:30" ht="15.75" hidden="1" customHeight="1" x14ac:dyDescent="0.2">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c r="AA250" s="2"/>
      <c r="AB250" s="2"/>
      <c r="AC250" s="2"/>
      <c r="AD250" s="2"/>
    </row>
    <row r="251" spans="1:30" ht="15.75" hidden="1" customHeight="1" x14ac:dyDescent="0.2">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c r="AA251" s="2"/>
      <c r="AB251" s="2"/>
      <c r="AC251" s="2"/>
      <c r="AD251" s="2"/>
    </row>
    <row r="252" spans="1:30" ht="15.75" hidden="1" customHeight="1" x14ac:dyDescent="0.2">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c r="AA252" s="2"/>
      <c r="AB252" s="2"/>
      <c r="AC252" s="2"/>
      <c r="AD252" s="2"/>
    </row>
    <row r="253" spans="1:30" ht="15.75" hidden="1" customHeight="1" x14ac:dyDescent="0.2">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c r="AA253" s="2"/>
      <c r="AB253" s="2"/>
      <c r="AC253" s="2"/>
      <c r="AD253" s="2"/>
    </row>
    <row r="254" spans="1:30" ht="15.75" hidden="1" customHeight="1" x14ac:dyDescent="0.2">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c r="AA254" s="2"/>
      <c r="AB254" s="2"/>
      <c r="AC254" s="2"/>
      <c r="AD254" s="2"/>
    </row>
    <row r="255" spans="1:30" ht="15.75" hidden="1" customHeight="1" x14ac:dyDescent="0.2">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c r="AA255" s="2"/>
      <c r="AB255" s="2"/>
      <c r="AC255" s="2"/>
      <c r="AD255" s="2"/>
    </row>
    <row r="256" spans="1:30" ht="15.75" hidden="1" customHeight="1" x14ac:dyDescent="0.2">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c r="AA256" s="2"/>
      <c r="AB256" s="2"/>
      <c r="AC256" s="2"/>
      <c r="AD256" s="2"/>
    </row>
    <row r="257" spans="1:30" ht="15.75" hidden="1" customHeight="1" x14ac:dyDescent="0.2">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c r="AA257" s="2"/>
      <c r="AB257" s="2"/>
      <c r="AC257" s="2"/>
      <c r="AD257" s="2"/>
    </row>
    <row r="258" spans="1:30" ht="15.75" hidden="1" customHeight="1" x14ac:dyDescent="0.2">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c r="AA258" s="2"/>
      <c r="AB258" s="2"/>
      <c r="AC258" s="2"/>
      <c r="AD258" s="2"/>
    </row>
    <row r="259" spans="1:30" ht="15.75" hidden="1" customHeight="1" x14ac:dyDescent="0.2">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c r="AA259" s="2"/>
      <c r="AB259" s="2"/>
      <c r="AC259" s="2"/>
      <c r="AD259" s="2"/>
    </row>
    <row r="260" spans="1:30" ht="15.75" hidden="1" customHeight="1" x14ac:dyDescent="0.2">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c r="AA260" s="2"/>
      <c r="AB260" s="2"/>
      <c r="AC260" s="2"/>
      <c r="AD260" s="2"/>
    </row>
    <row r="261" spans="1:30" ht="15.75" hidden="1" customHeight="1" x14ac:dyDescent="0.2">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c r="AA261" s="2"/>
      <c r="AB261" s="2"/>
      <c r="AC261" s="2"/>
      <c r="AD261" s="2"/>
    </row>
    <row r="262" spans="1:30" ht="15.75" hidden="1" customHeight="1" x14ac:dyDescent="0.2">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c r="AA262" s="2"/>
      <c r="AB262" s="2"/>
      <c r="AC262" s="2"/>
      <c r="AD262" s="2"/>
    </row>
    <row r="263" spans="1:30" ht="15.75" hidden="1" customHeight="1" x14ac:dyDescent="0.2">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c r="AA263" s="2"/>
      <c r="AB263" s="2"/>
      <c r="AC263" s="2"/>
      <c r="AD263" s="2"/>
    </row>
    <row r="264" spans="1:30" ht="15.75" hidden="1" customHeight="1" x14ac:dyDescent="0.2">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c r="AA264" s="2"/>
      <c r="AB264" s="2"/>
      <c r="AC264" s="2"/>
      <c r="AD264" s="2"/>
    </row>
    <row r="265" spans="1:30" ht="15.75" hidden="1" customHeight="1" x14ac:dyDescent="0.2">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c r="AA265" s="2"/>
      <c r="AB265" s="2"/>
      <c r="AC265" s="2"/>
      <c r="AD265" s="2"/>
    </row>
    <row r="266" spans="1:30" ht="15.75" hidden="1" customHeight="1" x14ac:dyDescent="0.2">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c r="AA266" s="2"/>
      <c r="AB266" s="2"/>
      <c r="AC266" s="2"/>
      <c r="AD266" s="2"/>
    </row>
    <row r="267" spans="1:30" ht="15.75" hidden="1" customHeight="1" x14ac:dyDescent="0.2">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c r="AA267" s="2"/>
      <c r="AB267" s="2"/>
      <c r="AC267" s="2"/>
      <c r="AD267" s="2"/>
    </row>
    <row r="268" spans="1:30" ht="15.75" hidden="1" customHeight="1" x14ac:dyDescent="0.2">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c r="AA268" s="2"/>
      <c r="AB268" s="2"/>
      <c r="AC268" s="2"/>
      <c r="AD268" s="2"/>
    </row>
    <row r="269" spans="1:30" ht="15.75" hidden="1" customHeight="1" x14ac:dyDescent="0.2">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c r="AA269" s="2"/>
      <c r="AB269" s="2"/>
      <c r="AC269" s="2"/>
      <c r="AD269" s="2"/>
    </row>
    <row r="270" spans="1:30" ht="15.75" hidden="1" customHeight="1" x14ac:dyDescent="0.2">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c r="AA270" s="2"/>
      <c r="AB270" s="2"/>
      <c r="AC270" s="2"/>
      <c r="AD270" s="2"/>
    </row>
    <row r="271" spans="1:30" ht="15.75" hidden="1" customHeight="1" x14ac:dyDescent="0.2">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c r="AA271" s="2"/>
      <c r="AB271" s="2"/>
      <c r="AC271" s="2"/>
      <c r="AD271" s="2"/>
    </row>
    <row r="272" spans="1:30" ht="15.75" hidden="1" customHeight="1" x14ac:dyDescent="0.2">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c r="AA272" s="2"/>
      <c r="AB272" s="2"/>
      <c r="AC272" s="2"/>
      <c r="AD272" s="2"/>
    </row>
    <row r="273" spans="1:30" ht="15.75" hidden="1" customHeight="1" x14ac:dyDescent="0.2">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c r="AA273" s="2"/>
      <c r="AB273" s="2"/>
      <c r="AC273" s="2"/>
      <c r="AD273" s="2"/>
    </row>
    <row r="274" spans="1:30" ht="15.75" hidden="1" customHeight="1" x14ac:dyDescent="0.2">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c r="AA274" s="2"/>
      <c r="AB274" s="2"/>
      <c r="AC274" s="2"/>
      <c r="AD274" s="2"/>
    </row>
    <row r="275" spans="1:30" ht="15.75" hidden="1" customHeight="1" x14ac:dyDescent="0.2">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c r="AA275" s="2"/>
      <c r="AB275" s="2"/>
      <c r="AC275" s="2"/>
      <c r="AD275" s="2"/>
    </row>
    <row r="276" spans="1:30" ht="15.75" hidden="1" customHeight="1" x14ac:dyDescent="0.2">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c r="AA276" s="2"/>
      <c r="AB276" s="2"/>
      <c r="AC276" s="2"/>
      <c r="AD276" s="2"/>
    </row>
    <row r="277" spans="1:30" ht="15.75" hidden="1" customHeight="1" x14ac:dyDescent="0.2">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c r="AA277" s="2"/>
      <c r="AB277" s="2"/>
      <c r="AC277" s="2"/>
      <c r="AD277" s="2"/>
    </row>
    <row r="278" spans="1:30" ht="15.75" hidden="1" customHeight="1" x14ac:dyDescent="0.2">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c r="AA278" s="2"/>
      <c r="AB278" s="2"/>
      <c r="AC278" s="2"/>
      <c r="AD278" s="2"/>
    </row>
    <row r="279" spans="1:30" ht="15.75" hidden="1" customHeight="1" x14ac:dyDescent="0.2">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c r="AA279" s="2"/>
      <c r="AB279" s="2"/>
      <c r="AC279" s="2"/>
      <c r="AD279" s="2"/>
    </row>
    <row r="280" spans="1:30" ht="15.75" hidden="1" customHeight="1" x14ac:dyDescent="0.2">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c r="AA280" s="2"/>
      <c r="AB280" s="2"/>
      <c r="AC280" s="2"/>
      <c r="AD280" s="2"/>
    </row>
    <row r="281" spans="1:30" ht="15.75" hidden="1" customHeight="1" x14ac:dyDescent="0.2">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c r="AA281" s="2"/>
      <c r="AB281" s="2"/>
      <c r="AC281" s="2"/>
      <c r="AD281" s="2"/>
    </row>
    <row r="282" spans="1:30" ht="15.75" hidden="1" customHeight="1" x14ac:dyDescent="0.2">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c r="AA282" s="2"/>
      <c r="AB282" s="2"/>
      <c r="AC282" s="2"/>
      <c r="AD282" s="2"/>
    </row>
    <row r="283" spans="1:30" ht="15.75" hidden="1" customHeight="1" x14ac:dyDescent="0.2">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c r="AA283" s="2"/>
      <c r="AB283" s="2"/>
      <c r="AC283" s="2"/>
      <c r="AD283" s="2"/>
    </row>
    <row r="284" spans="1:30" ht="15.75" hidden="1" customHeight="1" x14ac:dyDescent="0.2">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c r="AA284" s="2"/>
      <c r="AB284" s="2"/>
      <c r="AC284" s="2"/>
      <c r="AD284" s="2"/>
    </row>
    <row r="285" spans="1:30" ht="15.75" hidden="1" customHeight="1" x14ac:dyDescent="0.2">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c r="AA285" s="2"/>
      <c r="AB285" s="2"/>
      <c r="AC285" s="2"/>
      <c r="AD285" s="2"/>
    </row>
    <row r="286" spans="1:30" ht="15.75" hidden="1" customHeight="1" x14ac:dyDescent="0.2">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c r="AA286" s="2"/>
      <c r="AB286" s="2"/>
      <c r="AC286" s="2"/>
      <c r="AD286" s="2"/>
    </row>
    <row r="287" spans="1:30" ht="15.75" hidden="1" customHeight="1" x14ac:dyDescent="0.2">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c r="AA287" s="2"/>
      <c r="AB287" s="2"/>
      <c r="AC287" s="2"/>
      <c r="AD287" s="2"/>
    </row>
    <row r="288" spans="1:30" ht="15.75" hidden="1" customHeight="1" x14ac:dyDescent="0.2">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c r="AA288" s="2"/>
      <c r="AB288" s="2"/>
      <c r="AC288" s="2"/>
      <c r="AD288" s="2"/>
    </row>
    <row r="289" spans="1:30" ht="15.75" hidden="1" customHeight="1" x14ac:dyDescent="0.2">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c r="AA289" s="2"/>
      <c r="AB289" s="2"/>
      <c r="AC289" s="2"/>
      <c r="AD289" s="2"/>
    </row>
    <row r="290" spans="1:30" ht="15.75" hidden="1" customHeight="1" x14ac:dyDescent="0.2">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c r="AA290" s="2"/>
      <c r="AB290" s="2"/>
      <c r="AC290" s="2"/>
      <c r="AD290" s="2"/>
    </row>
    <row r="291" spans="1:30" ht="15.75" hidden="1" customHeight="1" x14ac:dyDescent="0.2">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c r="AA291" s="2"/>
      <c r="AB291" s="2"/>
      <c r="AC291" s="2"/>
      <c r="AD291" s="2"/>
    </row>
    <row r="292" spans="1:30" ht="15.75" hidden="1" customHeight="1" x14ac:dyDescent="0.2">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c r="AA292" s="2"/>
      <c r="AB292" s="2"/>
      <c r="AC292" s="2"/>
      <c r="AD292" s="2"/>
    </row>
    <row r="293" spans="1:30" ht="15.75" hidden="1" customHeight="1" x14ac:dyDescent="0.2">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c r="AA293" s="2"/>
      <c r="AB293" s="2"/>
      <c r="AC293" s="2"/>
      <c r="AD293" s="2"/>
    </row>
    <row r="294" spans="1:30" ht="15.75" hidden="1" customHeight="1" x14ac:dyDescent="0.2">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c r="AA294" s="2"/>
      <c r="AB294" s="2"/>
      <c r="AC294" s="2"/>
      <c r="AD294" s="2"/>
    </row>
    <row r="295" spans="1:30" ht="15.75" hidden="1" customHeight="1" x14ac:dyDescent="0.2">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c r="AA295" s="2"/>
      <c r="AB295" s="2"/>
      <c r="AC295" s="2"/>
      <c r="AD295" s="2"/>
    </row>
    <row r="296" spans="1:30" ht="15.75" hidden="1" customHeight="1" x14ac:dyDescent="0.2">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c r="AA296" s="2"/>
      <c r="AB296" s="2"/>
      <c r="AC296" s="2"/>
      <c r="AD296" s="2"/>
    </row>
    <row r="297" spans="1:30" ht="15.75" hidden="1" customHeight="1" x14ac:dyDescent="0.2">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c r="AA297" s="2"/>
      <c r="AB297" s="2"/>
      <c r="AC297" s="2"/>
      <c r="AD297" s="2"/>
    </row>
    <row r="298" spans="1:30" ht="15.75" hidden="1" customHeight="1" x14ac:dyDescent="0.2">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c r="AA298" s="2"/>
      <c r="AB298" s="2"/>
      <c r="AC298" s="2"/>
      <c r="AD298" s="2"/>
    </row>
    <row r="299" spans="1:30" ht="15.75" hidden="1" customHeight="1" x14ac:dyDescent="0.2">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c r="AA299" s="2"/>
      <c r="AB299" s="2"/>
      <c r="AC299" s="2"/>
      <c r="AD299" s="2"/>
    </row>
    <row r="300" spans="1:30" ht="15.75" hidden="1" customHeight="1" x14ac:dyDescent="0.2">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c r="AA300" s="2"/>
      <c r="AB300" s="2"/>
      <c r="AC300" s="2"/>
      <c r="AD300" s="2"/>
    </row>
    <row r="301" spans="1:30" ht="15.75" hidden="1" customHeight="1" x14ac:dyDescent="0.2">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c r="AA301" s="2"/>
      <c r="AB301" s="2"/>
      <c r="AC301" s="2"/>
      <c r="AD301" s="2"/>
    </row>
    <row r="302" spans="1:30" ht="15.75" hidden="1" customHeight="1" x14ac:dyDescent="0.2">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c r="AA302" s="2"/>
      <c r="AB302" s="2"/>
      <c r="AC302" s="2"/>
      <c r="AD302" s="2"/>
    </row>
    <row r="303" spans="1:30" ht="15.75" hidden="1" customHeight="1" x14ac:dyDescent="0.2">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c r="AA303" s="2"/>
      <c r="AB303" s="2"/>
      <c r="AC303" s="2"/>
      <c r="AD303" s="2"/>
    </row>
    <row r="304" spans="1:30" ht="15.75" hidden="1" customHeight="1" x14ac:dyDescent="0.2">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c r="AA304" s="2"/>
      <c r="AB304" s="2"/>
      <c r="AC304" s="2"/>
      <c r="AD304" s="2"/>
    </row>
    <row r="305" spans="1:30" ht="15.75" hidden="1" customHeight="1" x14ac:dyDescent="0.2">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c r="AA305" s="2"/>
      <c r="AB305" s="2"/>
      <c r="AC305" s="2"/>
      <c r="AD305" s="2"/>
    </row>
    <row r="306" spans="1:30" ht="15.75" hidden="1" customHeight="1" x14ac:dyDescent="0.2">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c r="AA306" s="2"/>
      <c r="AB306" s="2"/>
      <c r="AC306" s="2"/>
      <c r="AD306" s="2"/>
    </row>
    <row r="307" spans="1:30" ht="15.75" hidden="1" customHeight="1" x14ac:dyDescent="0.2">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c r="AA307" s="2"/>
      <c r="AB307" s="2"/>
      <c r="AC307" s="2"/>
      <c r="AD307" s="2"/>
    </row>
    <row r="308" spans="1:30" ht="15.75" hidden="1" customHeight="1" x14ac:dyDescent="0.2">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c r="AA308" s="2"/>
      <c r="AB308" s="2"/>
      <c r="AC308" s="2"/>
      <c r="AD308" s="2"/>
    </row>
    <row r="309" spans="1:30" ht="15.75" hidden="1" customHeight="1" x14ac:dyDescent="0.2">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c r="AA309" s="2"/>
      <c r="AB309" s="2"/>
      <c r="AC309" s="2"/>
      <c r="AD309" s="2"/>
    </row>
    <row r="310" spans="1:30" ht="15.75" hidden="1" customHeight="1" x14ac:dyDescent="0.2">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c r="AA310" s="2"/>
      <c r="AB310" s="2"/>
      <c r="AC310" s="2"/>
      <c r="AD310" s="2"/>
    </row>
    <row r="311" spans="1:30" ht="15.75" hidden="1" customHeight="1" x14ac:dyDescent="0.2">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c r="AA311" s="2"/>
      <c r="AB311" s="2"/>
      <c r="AC311" s="2"/>
      <c r="AD311" s="2"/>
    </row>
    <row r="312" spans="1:30" ht="15.75" hidden="1" customHeight="1" x14ac:dyDescent="0.2">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c r="AA312" s="2"/>
      <c r="AB312" s="2"/>
      <c r="AC312" s="2"/>
      <c r="AD312" s="2"/>
    </row>
    <row r="313" spans="1:30" ht="15.75" hidden="1" customHeight="1" x14ac:dyDescent="0.2">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c r="AA313" s="2"/>
      <c r="AB313" s="2"/>
      <c r="AC313" s="2"/>
      <c r="AD313" s="2"/>
    </row>
    <row r="314" spans="1:30" ht="15.75" hidden="1" customHeight="1" x14ac:dyDescent="0.2">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c r="AA314" s="2"/>
      <c r="AB314" s="2"/>
      <c r="AC314" s="2"/>
      <c r="AD314" s="2"/>
    </row>
    <row r="315" spans="1:30" ht="15.75" hidden="1" customHeight="1" x14ac:dyDescent="0.2">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c r="AA315" s="2"/>
      <c r="AB315" s="2"/>
      <c r="AC315" s="2"/>
      <c r="AD315" s="2"/>
    </row>
    <row r="316" spans="1:30" ht="15.75" hidden="1" customHeight="1" x14ac:dyDescent="0.2">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c r="AA316" s="2"/>
      <c r="AB316" s="2"/>
      <c r="AC316" s="2"/>
      <c r="AD316" s="2"/>
    </row>
    <row r="317" spans="1:30" ht="15.75" hidden="1" customHeight="1" x14ac:dyDescent="0.2">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c r="AA317" s="2"/>
      <c r="AB317" s="2"/>
      <c r="AC317" s="2"/>
      <c r="AD317" s="2"/>
    </row>
    <row r="318" spans="1:30" ht="15.75" hidden="1" customHeight="1" x14ac:dyDescent="0.2">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c r="AA318" s="2"/>
      <c r="AB318" s="2"/>
      <c r="AC318" s="2"/>
      <c r="AD318" s="2"/>
    </row>
    <row r="319" spans="1:30" ht="15.75" hidden="1" customHeight="1" x14ac:dyDescent="0.2">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c r="AA319" s="2"/>
      <c r="AB319" s="2"/>
      <c r="AC319" s="2"/>
      <c r="AD319" s="2"/>
    </row>
    <row r="320" spans="1:30" ht="15.75" hidden="1" customHeight="1" x14ac:dyDescent="0.2">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c r="AA320" s="2"/>
      <c r="AB320" s="2"/>
      <c r="AC320" s="2"/>
      <c r="AD320" s="2"/>
    </row>
    <row r="321" spans="1:30" ht="15.75" hidden="1" customHeight="1" x14ac:dyDescent="0.2">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c r="AA321" s="2"/>
      <c r="AB321" s="2"/>
      <c r="AC321" s="2"/>
      <c r="AD321" s="2"/>
    </row>
    <row r="322" spans="1:30" ht="15.75" hidden="1" customHeight="1" x14ac:dyDescent="0.2">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c r="AA322" s="2"/>
      <c r="AB322" s="2"/>
      <c r="AC322" s="2"/>
      <c r="AD322" s="2"/>
    </row>
    <row r="323" spans="1:30" ht="15.75" hidden="1" customHeight="1" x14ac:dyDescent="0.2">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c r="AA323" s="2"/>
      <c r="AB323" s="2"/>
      <c r="AC323" s="2"/>
      <c r="AD323" s="2"/>
    </row>
    <row r="324" spans="1:30" ht="15.75" hidden="1" customHeight="1" x14ac:dyDescent="0.2">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c r="AA324" s="2"/>
      <c r="AB324" s="2"/>
      <c r="AC324" s="2"/>
      <c r="AD324" s="2"/>
    </row>
    <row r="325" spans="1:30" ht="15.75" hidden="1" customHeight="1" x14ac:dyDescent="0.2">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c r="AA325" s="2"/>
      <c r="AB325" s="2"/>
      <c r="AC325" s="2"/>
      <c r="AD325" s="2"/>
    </row>
    <row r="326" spans="1:30" ht="15.75" hidden="1" customHeight="1" x14ac:dyDescent="0.2">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c r="AA326" s="2"/>
      <c r="AB326" s="2"/>
      <c r="AC326" s="2"/>
      <c r="AD326" s="2"/>
    </row>
    <row r="327" spans="1:30" ht="15.75" hidden="1" customHeight="1" x14ac:dyDescent="0.2">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c r="AA327" s="2"/>
      <c r="AB327" s="2"/>
      <c r="AC327" s="2"/>
      <c r="AD327" s="2"/>
    </row>
    <row r="328" spans="1:30" ht="15.75" hidden="1" customHeight="1" x14ac:dyDescent="0.2">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c r="AA328" s="2"/>
      <c r="AB328" s="2"/>
      <c r="AC328" s="2"/>
      <c r="AD328" s="2"/>
    </row>
    <row r="329" spans="1:30" ht="15.75" hidden="1" customHeight="1" x14ac:dyDescent="0.2">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c r="AA329" s="2"/>
      <c r="AB329" s="2"/>
      <c r="AC329" s="2"/>
      <c r="AD329" s="2"/>
    </row>
    <row r="330" spans="1:30" ht="15.75" hidden="1" customHeight="1" x14ac:dyDescent="0.2">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c r="AA330" s="2"/>
      <c r="AB330" s="2"/>
      <c r="AC330" s="2"/>
      <c r="AD330" s="2"/>
    </row>
    <row r="331" spans="1:30" ht="15.75" hidden="1" customHeight="1" x14ac:dyDescent="0.2">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c r="AA331" s="2"/>
      <c r="AB331" s="2"/>
      <c r="AC331" s="2"/>
      <c r="AD331" s="2"/>
    </row>
    <row r="332" spans="1:30" ht="15.75" hidden="1" customHeight="1" x14ac:dyDescent="0.2">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c r="AA332" s="2"/>
      <c r="AB332" s="2"/>
      <c r="AC332" s="2"/>
      <c r="AD332" s="2"/>
    </row>
    <row r="333" spans="1:30" ht="15.75" hidden="1" customHeight="1" x14ac:dyDescent="0.2">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c r="AA333" s="2"/>
      <c r="AB333" s="2"/>
      <c r="AC333" s="2"/>
      <c r="AD333" s="2"/>
    </row>
    <row r="334" spans="1:30" ht="15.75" hidden="1" customHeight="1" x14ac:dyDescent="0.2">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c r="AA334" s="2"/>
      <c r="AB334" s="2"/>
      <c r="AC334" s="2"/>
      <c r="AD334" s="2"/>
    </row>
    <row r="335" spans="1:30" ht="15.75" hidden="1" customHeight="1" x14ac:dyDescent="0.2">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c r="AA335" s="2"/>
      <c r="AB335" s="2"/>
      <c r="AC335" s="2"/>
      <c r="AD335" s="2"/>
    </row>
    <row r="336" spans="1:30" ht="15.75" hidden="1" customHeight="1" x14ac:dyDescent="0.2">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c r="AA336" s="2"/>
      <c r="AB336" s="2"/>
      <c r="AC336" s="2"/>
      <c r="AD336" s="2"/>
    </row>
    <row r="337" spans="1:30" ht="15.75" hidden="1" customHeight="1" x14ac:dyDescent="0.2">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c r="AA337" s="2"/>
      <c r="AB337" s="2"/>
      <c r="AC337" s="2"/>
      <c r="AD337" s="2"/>
    </row>
    <row r="338" spans="1:30" ht="15.75" hidden="1" customHeight="1" x14ac:dyDescent="0.2">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c r="AA338" s="2"/>
      <c r="AB338" s="2"/>
      <c r="AC338" s="2"/>
      <c r="AD338" s="2"/>
    </row>
    <row r="339" spans="1:30" ht="15.75" hidden="1" customHeight="1" x14ac:dyDescent="0.2">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c r="AA339" s="2"/>
      <c r="AB339" s="2"/>
      <c r="AC339" s="2"/>
      <c r="AD339" s="2"/>
    </row>
    <row r="340" spans="1:30" ht="15.75" hidden="1" customHeight="1" x14ac:dyDescent="0.2">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c r="AA340" s="2"/>
      <c r="AB340" s="2"/>
      <c r="AC340" s="2"/>
      <c r="AD340" s="2"/>
    </row>
    <row r="341" spans="1:30" ht="15.75" hidden="1" customHeight="1" x14ac:dyDescent="0.2">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c r="AA341" s="2"/>
      <c r="AB341" s="2"/>
      <c r="AC341" s="2"/>
      <c r="AD341" s="2"/>
    </row>
    <row r="342" spans="1:30" ht="15.75" hidden="1" customHeight="1" x14ac:dyDescent="0.2">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c r="AA342" s="2"/>
      <c r="AB342" s="2"/>
      <c r="AC342" s="2"/>
      <c r="AD342" s="2"/>
    </row>
    <row r="343" spans="1:30" ht="15.75" hidden="1" customHeight="1" x14ac:dyDescent="0.2">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c r="AA343" s="2"/>
      <c r="AB343" s="2"/>
      <c r="AC343" s="2"/>
      <c r="AD343" s="2"/>
    </row>
    <row r="344" spans="1:30" ht="15.75" hidden="1" customHeight="1" x14ac:dyDescent="0.2">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c r="AA344" s="2"/>
      <c r="AB344" s="2"/>
      <c r="AC344" s="2"/>
      <c r="AD344" s="2"/>
    </row>
    <row r="345" spans="1:30" ht="15.75" hidden="1" customHeight="1" x14ac:dyDescent="0.2">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c r="AA345" s="2"/>
      <c r="AB345" s="2"/>
      <c r="AC345" s="2"/>
      <c r="AD345" s="2"/>
    </row>
    <row r="346" spans="1:30" ht="15.75" hidden="1" customHeight="1" x14ac:dyDescent="0.2">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c r="AA346" s="2"/>
      <c r="AB346" s="2"/>
      <c r="AC346" s="2"/>
      <c r="AD346" s="2"/>
    </row>
    <row r="347" spans="1:30" ht="15.75" hidden="1" customHeight="1" x14ac:dyDescent="0.2">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c r="AA347" s="2"/>
      <c r="AB347" s="2"/>
      <c r="AC347" s="2"/>
      <c r="AD347" s="2"/>
    </row>
    <row r="348" spans="1:30" ht="15.75" hidden="1" customHeight="1" x14ac:dyDescent="0.2">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c r="AA348" s="2"/>
      <c r="AB348" s="2"/>
      <c r="AC348" s="2"/>
      <c r="AD348" s="2"/>
    </row>
    <row r="349" spans="1:30" ht="15.75" hidden="1" customHeight="1" x14ac:dyDescent="0.2">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c r="AA349" s="2"/>
      <c r="AB349" s="2"/>
      <c r="AC349" s="2"/>
      <c r="AD349" s="2"/>
    </row>
    <row r="350" spans="1:30" ht="15.75" hidden="1" customHeight="1" x14ac:dyDescent="0.2">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c r="AA350" s="2"/>
      <c r="AB350" s="2"/>
      <c r="AC350" s="2"/>
      <c r="AD350" s="2"/>
    </row>
    <row r="351" spans="1:30" ht="15.75" hidden="1" customHeight="1" x14ac:dyDescent="0.2">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c r="AA351" s="2"/>
      <c r="AB351" s="2"/>
      <c r="AC351" s="2"/>
      <c r="AD351" s="2"/>
    </row>
    <row r="352" spans="1:30" ht="15.75" hidden="1" customHeight="1" x14ac:dyDescent="0.2">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c r="AA352" s="2"/>
      <c r="AB352" s="2"/>
      <c r="AC352" s="2"/>
      <c r="AD352" s="2"/>
    </row>
    <row r="353" spans="1:30" ht="15.75" hidden="1" customHeight="1" x14ac:dyDescent="0.2">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c r="AA353" s="2"/>
      <c r="AB353" s="2"/>
      <c r="AC353" s="2"/>
      <c r="AD353" s="2"/>
    </row>
    <row r="354" spans="1:30" ht="15.75" hidden="1" customHeight="1" x14ac:dyDescent="0.2">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c r="AA354" s="2"/>
      <c r="AB354" s="2"/>
      <c r="AC354" s="2"/>
      <c r="AD354" s="2"/>
    </row>
    <row r="355" spans="1:30" ht="15.75" hidden="1" customHeight="1" x14ac:dyDescent="0.2">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c r="AA355" s="2"/>
      <c r="AB355" s="2"/>
      <c r="AC355" s="2"/>
      <c r="AD355" s="2"/>
    </row>
    <row r="356" spans="1:30" ht="15.75" hidden="1" customHeight="1" x14ac:dyDescent="0.2">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c r="AA356" s="2"/>
      <c r="AB356" s="2"/>
      <c r="AC356" s="2"/>
      <c r="AD356" s="2"/>
    </row>
    <row r="357" spans="1:30" ht="15.75" hidden="1" customHeight="1" x14ac:dyDescent="0.2">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c r="AA357" s="2"/>
      <c r="AB357" s="2"/>
      <c r="AC357" s="2"/>
      <c r="AD357" s="2"/>
    </row>
    <row r="358" spans="1:30" ht="15.75" hidden="1" customHeight="1" x14ac:dyDescent="0.2">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c r="AA358" s="2"/>
      <c r="AB358" s="2"/>
      <c r="AC358" s="2"/>
      <c r="AD358" s="2"/>
    </row>
    <row r="359" spans="1:30" ht="15.75" hidden="1" customHeight="1" x14ac:dyDescent="0.2">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c r="AA359" s="2"/>
      <c r="AB359" s="2"/>
      <c r="AC359" s="2"/>
      <c r="AD359" s="2"/>
    </row>
    <row r="360" spans="1:30" ht="15.75" hidden="1" customHeight="1" x14ac:dyDescent="0.2">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c r="AA360" s="2"/>
      <c r="AB360" s="2"/>
      <c r="AC360" s="2"/>
      <c r="AD360" s="2"/>
    </row>
    <row r="361" spans="1:30" ht="15.75" hidden="1" customHeight="1" x14ac:dyDescent="0.2">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c r="AA361" s="2"/>
      <c r="AB361" s="2"/>
      <c r="AC361" s="2"/>
      <c r="AD361" s="2"/>
    </row>
    <row r="362" spans="1:30" ht="15.75" hidden="1" customHeight="1" x14ac:dyDescent="0.2">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c r="AA362" s="2"/>
      <c r="AB362" s="2"/>
      <c r="AC362" s="2"/>
      <c r="AD362" s="2"/>
    </row>
    <row r="363" spans="1:30" ht="15.75" hidden="1" customHeight="1" x14ac:dyDescent="0.2">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c r="AA363" s="2"/>
      <c r="AB363" s="2"/>
      <c r="AC363" s="2"/>
      <c r="AD363" s="2"/>
    </row>
    <row r="364" spans="1:30" ht="15.75" hidden="1" customHeight="1" x14ac:dyDescent="0.2">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c r="AA364" s="2"/>
      <c r="AB364" s="2"/>
      <c r="AC364" s="2"/>
      <c r="AD364" s="2"/>
    </row>
    <row r="365" spans="1:30" ht="15.75" hidden="1" customHeight="1" x14ac:dyDescent="0.2">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c r="AA365" s="2"/>
      <c r="AB365" s="2"/>
      <c r="AC365" s="2"/>
      <c r="AD365" s="2"/>
    </row>
    <row r="366" spans="1:30" ht="15.75" hidden="1" customHeight="1" x14ac:dyDescent="0.2">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c r="AA366" s="2"/>
      <c r="AB366" s="2"/>
      <c r="AC366" s="2"/>
      <c r="AD366" s="2"/>
    </row>
    <row r="367" spans="1:30" ht="15.75" hidden="1" customHeight="1" x14ac:dyDescent="0.2">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c r="AA367" s="2"/>
      <c r="AB367" s="2"/>
      <c r="AC367" s="2"/>
      <c r="AD367" s="2"/>
    </row>
    <row r="368" spans="1:30" ht="15.75" hidden="1" customHeight="1" x14ac:dyDescent="0.2">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c r="AA368" s="2"/>
      <c r="AB368" s="2"/>
      <c r="AC368" s="2"/>
      <c r="AD368" s="2"/>
    </row>
    <row r="369" spans="1:30" ht="15.75" hidden="1" customHeight="1" x14ac:dyDescent="0.2">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c r="AA369" s="2"/>
      <c r="AB369" s="2"/>
      <c r="AC369" s="2"/>
      <c r="AD369" s="2"/>
    </row>
    <row r="370" spans="1:30" ht="15.75" hidden="1" customHeight="1" x14ac:dyDescent="0.2">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c r="AA370" s="2"/>
      <c r="AB370" s="2"/>
      <c r="AC370" s="2"/>
      <c r="AD370" s="2"/>
    </row>
    <row r="371" spans="1:30" ht="15.75" hidden="1" customHeight="1" x14ac:dyDescent="0.2">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c r="AA371" s="2"/>
      <c r="AB371" s="2"/>
      <c r="AC371" s="2"/>
      <c r="AD371" s="2"/>
    </row>
    <row r="372" spans="1:30" ht="15.75" hidden="1" customHeight="1" x14ac:dyDescent="0.2">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c r="AA372" s="2"/>
      <c r="AB372" s="2"/>
      <c r="AC372" s="2"/>
      <c r="AD372" s="2"/>
    </row>
    <row r="373" spans="1:30" ht="15.75" hidden="1" customHeight="1" x14ac:dyDescent="0.2">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c r="AA373" s="2"/>
      <c r="AB373" s="2"/>
      <c r="AC373" s="2"/>
      <c r="AD373" s="2"/>
    </row>
    <row r="374" spans="1:30" ht="15.75" hidden="1" customHeight="1" x14ac:dyDescent="0.2">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c r="AA374" s="2"/>
      <c r="AB374" s="2"/>
      <c r="AC374" s="2"/>
      <c r="AD374" s="2"/>
    </row>
    <row r="375" spans="1:30" ht="15.75" hidden="1" customHeight="1" x14ac:dyDescent="0.2">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c r="AA375" s="2"/>
      <c r="AB375" s="2"/>
      <c r="AC375" s="2"/>
      <c r="AD375" s="2"/>
    </row>
    <row r="376" spans="1:30" ht="15.75" hidden="1" customHeight="1" x14ac:dyDescent="0.2">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c r="AA376" s="2"/>
      <c r="AB376" s="2"/>
      <c r="AC376" s="2"/>
      <c r="AD376" s="2"/>
    </row>
    <row r="377" spans="1:30" ht="15.75" hidden="1" customHeight="1" x14ac:dyDescent="0.2">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c r="AA377" s="2"/>
      <c r="AB377" s="2"/>
      <c r="AC377" s="2"/>
      <c r="AD377" s="2"/>
    </row>
    <row r="378" spans="1:30" ht="15.75" hidden="1" customHeight="1" x14ac:dyDescent="0.2">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c r="AA378" s="2"/>
      <c r="AB378" s="2"/>
      <c r="AC378" s="2"/>
      <c r="AD378" s="2"/>
    </row>
    <row r="379" spans="1:30" ht="15.75" hidden="1" customHeight="1" x14ac:dyDescent="0.2">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c r="AA379" s="2"/>
      <c r="AB379" s="2"/>
      <c r="AC379" s="2"/>
      <c r="AD379" s="2"/>
    </row>
    <row r="380" spans="1:30" ht="15.75" hidden="1" customHeight="1" x14ac:dyDescent="0.2">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c r="AA380" s="2"/>
      <c r="AB380" s="2"/>
      <c r="AC380" s="2"/>
      <c r="AD380" s="2"/>
    </row>
    <row r="381" spans="1:30" ht="15.75" hidden="1" customHeight="1" x14ac:dyDescent="0.2">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c r="AA381" s="2"/>
      <c r="AB381" s="2"/>
      <c r="AC381" s="2"/>
      <c r="AD381" s="2"/>
    </row>
    <row r="382" spans="1:30" ht="15.75" hidden="1" customHeight="1" x14ac:dyDescent="0.2">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c r="AA382" s="2"/>
      <c r="AB382" s="2"/>
      <c r="AC382" s="2"/>
      <c r="AD382" s="2"/>
    </row>
    <row r="383" spans="1:30" ht="15.75" hidden="1" customHeight="1" x14ac:dyDescent="0.2">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c r="AA383" s="2"/>
      <c r="AB383" s="2"/>
      <c r="AC383" s="2"/>
      <c r="AD383" s="2"/>
    </row>
    <row r="384" spans="1:30" ht="15.75" hidden="1" customHeight="1" x14ac:dyDescent="0.2">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c r="AA384" s="2"/>
      <c r="AB384" s="2"/>
      <c r="AC384" s="2"/>
      <c r="AD384" s="2"/>
    </row>
    <row r="385" spans="1:30" ht="15.75" hidden="1" customHeight="1" x14ac:dyDescent="0.2">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c r="AA385" s="2"/>
      <c r="AB385" s="2"/>
      <c r="AC385" s="2"/>
      <c r="AD385" s="2"/>
    </row>
    <row r="386" spans="1:30" ht="15.75" hidden="1" customHeight="1" x14ac:dyDescent="0.2">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c r="AA386" s="2"/>
      <c r="AB386" s="2"/>
      <c r="AC386" s="2"/>
      <c r="AD386" s="2"/>
    </row>
    <row r="387" spans="1:30" ht="15.75" hidden="1" customHeight="1" x14ac:dyDescent="0.2">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c r="AA387" s="2"/>
      <c r="AB387" s="2"/>
      <c r="AC387" s="2"/>
      <c r="AD387" s="2"/>
    </row>
    <row r="388" spans="1:30" ht="15.75" hidden="1" customHeight="1" x14ac:dyDescent="0.2">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c r="AA388" s="2"/>
      <c r="AB388" s="2"/>
      <c r="AC388" s="2"/>
      <c r="AD388" s="2"/>
    </row>
    <row r="389" spans="1:30" ht="15.75" hidden="1" customHeight="1" x14ac:dyDescent="0.2">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c r="AA389" s="2"/>
      <c r="AB389" s="2"/>
      <c r="AC389" s="2"/>
      <c r="AD389" s="2"/>
    </row>
    <row r="390" spans="1:30" ht="15.75" hidden="1" customHeight="1" x14ac:dyDescent="0.2">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c r="AA390" s="2"/>
      <c r="AB390" s="2"/>
      <c r="AC390" s="2"/>
      <c r="AD390" s="2"/>
    </row>
    <row r="391" spans="1:30" ht="15.75" hidden="1" customHeight="1" x14ac:dyDescent="0.2">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c r="AA391" s="2"/>
      <c r="AB391" s="2"/>
      <c r="AC391" s="2"/>
      <c r="AD391" s="2"/>
    </row>
    <row r="392" spans="1:30" ht="15.75" hidden="1" customHeight="1" x14ac:dyDescent="0.2">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c r="AA392" s="2"/>
      <c r="AB392" s="2"/>
      <c r="AC392" s="2"/>
      <c r="AD392" s="2"/>
    </row>
    <row r="393" spans="1:30" ht="15.75" hidden="1" customHeight="1" x14ac:dyDescent="0.2">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c r="AA393" s="2"/>
      <c r="AB393" s="2"/>
      <c r="AC393" s="2"/>
      <c r="AD393" s="2"/>
    </row>
    <row r="394" spans="1:30" ht="15.75" hidden="1" customHeight="1" x14ac:dyDescent="0.2">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c r="AA394" s="2"/>
      <c r="AB394" s="2"/>
      <c r="AC394" s="2"/>
      <c r="AD394" s="2"/>
    </row>
    <row r="395" spans="1:30" ht="15.75" hidden="1" customHeight="1" x14ac:dyDescent="0.2">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c r="AA395" s="2"/>
      <c r="AB395" s="2"/>
      <c r="AC395" s="2"/>
      <c r="AD395" s="2"/>
    </row>
    <row r="396" spans="1:30" ht="15.75" hidden="1" customHeight="1" x14ac:dyDescent="0.2">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c r="AA396" s="2"/>
      <c r="AB396" s="2"/>
      <c r="AC396" s="2"/>
      <c r="AD396" s="2"/>
    </row>
    <row r="397" spans="1:30" ht="15.75" hidden="1" customHeight="1" x14ac:dyDescent="0.2">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c r="AA397" s="2"/>
      <c r="AB397" s="2"/>
      <c r="AC397" s="2"/>
      <c r="AD397" s="2"/>
    </row>
    <row r="398" spans="1:30" ht="15.75" hidden="1" customHeight="1" x14ac:dyDescent="0.2">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c r="AA398" s="2"/>
      <c r="AB398" s="2"/>
      <c r="AC398" s="2"/>
      <c r="AD398" s="2"/>
    </row>
    <row r="399" spans="1:30" ht="15.75" hidden="1" customHeight="1" x14ac:dyDescent="0.2">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c r="AA399" s="2"/>
      <c r="AB399" s="2"/>
      <c r="AC399" s="2"/>
      <c r="AD399" s="2"/>
    </row>
    <row r="400" spans="1:30" ht="15.75" hidden="1" customHeight="1" x14ac:dyDescent="0.2">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c r="AA400" s="2"/>
      <c r="AB400" s="2"/>
      <c r="AC400" s="2"/>
      <c r="AD400" s="2"/>
    </row>
    <row r="401" spans="1:30" ht="15.75" hidden="1" customHeight="1" x14ac:dyDescent="0.2">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c r="AA401" s="2"/>
      <c r="AB401" s="2"/>
      <c r="AC401" s="2"/>
      <c r="AD401" s="2"/>
    </row>
    <row r="402" spans="1:30" ht="15.75" hidden="1" customHeight="1" x14ac:dyDescent="0.2">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c r="AA402" s="2"/>
      <c r="AB402" s="2"/>
      <c r="AC402" s="2"/>
      <c r="AD402" s="2"/>
    </row>
    <row r="403" spans="1:30" ht="15.75" hidden="1" customHeight="1" x14ac:dyDescent="0.2">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c r="AA403" s="2"/>
      <c r="AB403" s="2"/>
      <c r="AC403" s="2"/>
      <c r="AD403" s="2"/>
    </row>
    <row r="404" spans="1:30" ht="15.75" hidden="1" customHeight="1" x14ac:dyDescent="0.2">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c r="AA404" s="2"/>
      <c r="AB404" s="2"/>
      <c r="AC404" s="2"/>
      <c r="AD404" s="2"/>
    </row>
    <row r="405" spans="1:30" ht="15.75" hidden="1" customHeight="1" x14ac:dyDescent="0.2">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c r="AA405" s="2"/>
      <c r="AB405" s="2"/>
      <c r="AC405" s="2"/>
      <c r="AD405" s="2"/>
    </row>
    <row r="406" spans="1:30" ht="15.75" hidden="1" customHeight="1" x14ac:dyDescent="0.2">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c r="AA406" s="2"/>
      <c r="AB406" s="2"/>
      <c r="AC406" s="2"/>
      <c r="AD406" s="2"/>
    </row>
    <row r="407" spans="1:30" ht="15.75" hidden="1" customHeight="1" x14ac:dyDescent="0.2">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c r="AA407" s="2"/>
      <c r="AB407" s="2"/>
      <c r="AC407" s="2"/>
      <c r="AD407" s="2"/>
    </row>
    <row r="408" spans="1:30" ht="15.75" hidden="1" customHeight="1" x14ac:dyDescent="0.2">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c r="AA408" s="2"/>
      <c r="AB408" s="2"/>
      <c r="AC408" s="2"/>
      <c r="AD408" s="2"/>
    </row>
    <row r="409" spans="1:30" ht="15.75" hidden="1" customHeight="1" x14ac:dyDescent="0.2">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c r="AA409" s="2"/>
      <c r="AB409" s="2"/>
      <c r="AC409" s="2"/>
      <c r="AD409" s="2"/>
    </row>
    <row r="410" spans="1:30" ht="15.75" hidden="1" customHeight="1" x14ac:dyDescent="0.2">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c r="AA410" s="2"/>
      <c r="AB410" s="2"/>
      <c r="AC410" s="2"/>
      <c r="AD410" s="2"/>
    </row>
    <row r="411" spans="1:30" ht="15.75" hidden="1" customHeight="1" x14ac:dyDescent="0.2">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c r="AA411" s="2"/>
      <c r="AB411" s="2"/>
      <c r="AC411" s="2"/>
      <c r="AD411" s="2"/>
    </row>
    <row r="412" spans="1:30" ht="15.75" hidden="1" customHeight="1" x14ac:dyDescent="0.2">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c r="AA412" s="2"/>
      <c r="AB412" s="2"/>
      <c r="AC412" s="2"/>
      <c r="AD412" s="2"/>
    </row>
    <row r="413" spans="1:30" ht="15.75" hidden="1" customHeight="1" x14ac:dyDescent="0.2">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c r="AA413" s="2"/>
      <c r="AB413" s="2"/>
      <c r="AC413" s="2"/>
      <c r="AD413" s="2"/>
    </row>
    <row r="414" spans="1:30" ht="15.75" hidden="1" customHeight="1" x14ac:dyDescent="0.2">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c r="AA414" s="2"/>
      <c r="AB414" s="2"/>
      <c r="AC414" s="2"/>
      <c r="AD414" s="2"/>
    </row>
    <row r="415" spans="1:30" ht="15.75" hidden="1" customHeight="1" x14ac:dyDescent="0.2">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c r="AA415" s="2"/>
      <c r="AB415" s="2"/>
      <c r="AC415" s="2"/>
      <c r="AD415" s="2"/>
    </row>
    <row r="416" spans="1:30" ht="15.75" hidden="1" customHeight="1" x14ac:dyDescent="0.2">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c r="AA416" s="2"/>
      <c r="AB416" s="2"/>
      <c r="AC416" s="2"/>
      <c r="AD416" s="2"/>
    </row>
    <row r="417" spans="1:30" ht="15.75" hidden="1" customHeight="1" x14ac:dyDescent="0.2">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c r="AA417" s="2"/>
      <c r="AB417" s="2"/>
      <c r="AC417" s="2"/>
      <c r="AD417" s="2"/>
    </row>
    <row r="418" spans="1:30" ht="15.75" hidden="1" customHeight="1" x14ac:dyDescent="0.2">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c r="AA418" s="2"/>
      <c r="AB418" s="2"/>
      <c r="AC418" s="2"/>
      <c r="AD418" s="2"/>
    </row>
    <row r="419" spans="1:30" ht="15.75" hidden="1" customHeight="1" x14ac:dyDescent="0.2">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c r="AA419" s="2"/>
      <c r="AB419" s="2"/>
      <c r="AC419" s="2"/>
      <c r="AD419" s="2"/>
    </row>
    <row r="420" spans="1:30" ht="15.75" hidden="1" customHeight="1" x14ac:dyDescent="0.2">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c r="AA420" s="2"/>
      <c r="AB420" s="2"/>
      <c r="AC420" s="2"/>
      <c r="AD420" s="2"/>
    </row>
    <row r="421" spans="1:30" ht="15.75" hidden="1" customHeight="1" x14ac:dyDescent="0.2">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c r="AA421" s="2"/>
      <c r="AB421" s="2"/>
      <c r="AC421" s="2"/>
      <c r="AD421" s="2"/>
    </row>
    <row r="422" spans="1:30" ht="15.75" hidden="1" customHeight="1" x14ac:dyDescent="0.2">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c r="AA422" s="2"/>
      <c r="AB422" s="2"/>
      <c r="AC422" s="2"/>
      <c r="AD422" s="2"/>
    </row>
    <row r="423" spans="1:30" ht="15.75" hidden="1" customHeight="1" x14ac:dyDescent="0.2">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c r="AA423" s="2"/>
      <c r="AB423" s="2"/>
      <c r="AC423" s="2"/>
      <c r="AD423" s="2"/>
    </row>
    <row r="424" spans="1:30" ht="15.75" hidden="1" customHeight="1" x14ac:dyDescent="0.2">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c r="AA424" s="2"/>
      <c r="AB424" s="2"/>
      <c r="AC424" s="2"/>
      <c r="AD424" s="2"/>
    </row>
    <row r="425" spans="1:30" ht="15.75" hidden="1" customHeight="1" x14ac:dyDescent="0.2">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c r="AA425" s="2"/>
      <c r="AB425" s="2"/>
      <c r="AC425" s="2"/>
      <c r="AD425" s="2"/>
    </row>
    <row r="426" spans="1:30" ht="15.75" hidden="1" customHeight="1" x14ac:dyDescent="0.2">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c r="AA426" s="2"/>
      <c r="AB426" s="2"/>
      <c r="AC426" s="2"/>
      <c r="AD426" s="2"/>
    </row>
    <row r="427" spans="1:30" ht="15.75" hidden="1" customHeight="1" x14ac:dyDescent="0.2">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c r="AA427" s="2"/>
      <c r="AB427" s="2"/>
      <c r="AC427" s="2"/>
      <c r="AD427" s="2"/>
    </row>
    <row r="428" spans="1:30" ht="15.75" hidden="1" customHeight="1" x14ac:dyDescent="0.2">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c r="AA428" s="2"/>
      <c r="AB428" s="2"/>
      <c r="AC428" s="2"/>
      <c r="AD428" s="2"/>
    </row>
    <row r="429" spans="1:30" ht="15.75" hidden="1" customHeight="1" x14ac:dyDescent="0.2">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c r="AA429" s="2"/>
      <c r="AB429" s="2"/>
      <c r="AC429" s="2"/>
      <c r="AD429" s="2"/>
    </row>
    <row r="430" spans="1:30" ht="15.75" hidden="1" customHeight="1" x14ac:dyDescent="0.2">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c r="AA430" s="2"/>
      <c r="AB430" s="2"/>
      <c r="AC430" s="2"/>
      <c r="AD430" s="2"/>
    </row>
    <row r="431" spans="1:30" ht="15.75" hidden="1" customHeight="1" x14ac:dyDescent="0.2">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c r="AA431" s="2"/>
      <c r="AB431" s="2"/>
      <c r="AC431" s="2"/>
      <c r="AD431" s="2"/>
    </row>
    <row r="432" spans="1:30" ht="15.75" hidden="1" customHeight="1" x14ac:dyDescent="0.2">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c r="AA432" s="2"/>
      <c r="AB432" s="2"/>
      <c r="AC432" s="2"/>
      <c r="AD432" s="2"/>
    </row>
    <row r="433" spans="1:30" ht="15.75" hidden="1" customHeight="1" x14ac:dyDescent="0.2">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c r="AA433" s="2"/>
      <c r="AB433" s="2"/>
      <c r="AC433" s="2"/>
      <c r="AD433" s="2"/>
    </row>
    <row r="434" spans="1:30" ht="15.75" hidden="1" customHeight="1" x14ac:dyDescent="0.2">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c r="AA434" s="2"/>
      <c r="AB434" s="2"/>
      <c r="AC434" s="2"/>
      <c r="AD434" s="2"/>
    </row>
    <row r="435" spans="1:30" ht="15.75" hidden="1" customHeight="1" x14ac:dyDescent="0.2">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c r="AA435" s="2"/>
      <c r="AB435" s="2"/>
      <c r="AC435" s="2"/>
      <c r="AD435" s="2"/>
    </row>
    <row r="436" spans="1:30" ht="15.75" hidden="1" customHeight="1" x14ac:dyDescent="0.2">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c r="AA436" s="2"/>
      <c r="AB436" s="2"/>
      <c r="AC436" s="2"/>
      <c r="AD436" s="2"/>
    </row>
    <row r="437" spans="1:30" ht="15.75" hidden="1" customHeight="1" x14ac:dyDescent="0.2">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c r="AA437" s="2"/>
      <c r="AB437" s="2"/>
      <c r="AC437" s="2"/>
      <c r="AD437" s="2"/>
    </row>
    <row r="438" spans="1:30" ht="15.75" hidden="1" customHeight="1" x14ac:dyDescent="0.2">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c r="AA438" s="2"/>
      <c r="AB438" s="2"/>
      <c r="AC438" s="2"/>
      <c r="AD438" s="2"/>
    </row>
    <row r="439" spans="1:30" ht="15.75" hidden="1" customHeight="1" x14ac:dyDescent="0.2">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c r="AA439" s="2"/>
      <c r="AB439" s="2"/>
      <c r="AC439" s="2"/>
      <c r="AD439" s="2"/>
    </row>
    <row r="440" spans="1:30" ht="15.75" hidden="1" customHeight="1" x14ac:dyDescent="0.2">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c r="AA440" s="2"/>
      <c r="AB440" s="2"/>
      <c r="AC440" s="2"/>
      <c r="AD440" s="2"/>
    </row>
    <row r="441" spans="1:30" ht="15.75" hidden="1" customHeight="1" x14ac:dyDescent="0.2">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c r="AA441" s="2"/>
      <c r="AB441" s="2"/>
      <c r="AC441" s="2"/>
      <c r="AD441" s="2"/>
    </row>
    <row r="442" spans="1:30" ht="15.75" hidden="1" customHeight="1" x14ac:dyDescent="0.2">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c r="AA442" s="2"/>
      <c r="AB442" s="2"/>
      <c r="AC442" s="2"/>
      <c r="AD442" s="2"/>
    </row>
    <row r="443" spans="1:30" ht="15.75" hidden="1" customHeight="1" x14ac:dyDescent="0.2">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c r="AA443" s="2"/>
      <c r="AB443" s="2"/>
      <c r="AC443" s="2"/>
      <c r="AD443" s="2"/>
    </row>
    <row r="444" spans="1:30" ht="15.75" hidden="1" customHeight="1" x14ac:dyDescent="0.2">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c r="AA444" s="2"/>
      <c r="AB444" s="2"/>
      <c r="AC444" s="2"/>
      <c r="AD444" s="2"/>
    </row>
    <row r="445" spans="1:30" ht="15.75" hidden="1" customHeight="1" x14ac:dyDescent="0.2">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c r="AA445" s="2"/>
      <c r="AB445" s="2"/>
      <c r="AC445" s="2"/>
      <c r="AD445" s="2"/>
    </row>
    <row r="446" spans="1:30" ht="15.75" hidden="1" customHeight="1" x14ac:dyDescent="0.2">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c r="AA446" s="2"/>
      <c r="AB446" s="2"/>
      <c r="AC446" s="2"/>
      <c r="AD446" s="2"/>
    </row>
    <row r="447" spans="1:30" ht="15.75" hidden="1" customHeight="1" x14ac:dyDescent="0.2">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c r="AA447" s="2"/>
      <c r="AB447" s="2"/>
      <c r="AC447" s="2"/>
      <c r="AD447" s="2"/>
    </row>
    <row r="448" spans="1:30" ht="15.75" hidden="1" customHeight="1" x14ac:dyDescent="0.2">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c r="AA448" s="2"/>
      <c r="AB448" s="2"/>
      <c r="AC448" s="2"/>
      <c r="AD448" s="2"/>
    </row>
    <row r="449" spans="1:30" ht="15.75" hidden="1" customHeight="1" x14ac:dyDescent="0.2">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c r="AA449" s="2"/>
      <c r="AB449" s="2"/>
      <c r="AC449" s="2"/>
      <c r="AD449" s="2"/>
    </row>
    <row r="450" spans="1:30" ht="15.75" hidden="1" customHeight="1" x14ac:dyDescent="0.2">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c r="AA450" s="2"/>
      <c r="AB450" s="2"/>
      <c r="AC450" s="2"/>
      <c r="AD450" s="2"/>
    </row>
    <row r="451" spans="1:30" ht="15.75" hidden="1" customHeight="1" x14ac:dyDescent="0.2">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c r="AA451" s="2"/>
      <c r="AB451" s="2"/>
      <c r="AC451" s="2"/>
      <c r="AD451" s="2"/>
    </row>
    <row r="452" spans="1:30" ht="15.75" hidden="1" customHeight="1" x14ac:dyDescent="0.2">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c r="AA452" s="2"/>
      <c r="AB452" s="2"/>
      <c r="AC452" s="2"/>
      <c r="AD452" s="2"/>
    </row>
    <row r="453" spans="1:30" ht="15.75" hidden="1" customHeight="1" x14ac:dyDescent="0.2">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c r="AA453" s="2"/>
      <c r="AB453" s="2"/>
      <c r="AC453" s="2"/>
      <c r="AD453" s="2"/>
    </row>
    <row r="454" spans="1:30" ht="15.75" hidden="1" customHeight="1" x14ac:dyDescent="0.2">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c r="AA454" s="2"/>
      <c r="AB454" s="2"/>
      <c r="AC454" s="2"/>
      <c r="AD454" s="2"/>
    </row>
    <row r="455" spans="1:30" ht="15.75" hidden="1" customHeight="1" x14ac:dyDescent="0.2">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c r="AA455" s="2"/>
      <c r="AB455" s="2"/>
      <c r="AC455" s="2"/>
      <c r="AD455" s="2"/>
    </row>
    <row r="456" spans="1:30" ht="15.75" hidden="1" customHeight="1" x14ac:dyDescent="0.2">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c r="AA456" s="2"/>
      <c r="AB456" s="2"/>
      <c r="AC456" s="2"/>
      <c r="AD456" s="2"/>
    </row>
    <row r="457" spans="1:30" ht="15.75" hidden="1" customHeight="1" x14ac:dyDescent="0.2">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c r="AA457" s="2"/>
      <c r="AB457" s="2"/>
      <c r="AC457" s="2"/>
      <c r="AD457" s="2"/>
    </row>
    <row r="458" spans="1:30" ht="15.75" hidden="1" customHeight="1" x14ac:dyDescent="0.2">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c r="AA458" s="2"/>
      <c r="AB458" s="2"/>
      <c r="AC458" s="2"/>
      <c r="AD458" s="2"/>
    </row>
    <row r="459" spans="1:30" ht="15.75" hidden="1" customHeight="1" x14ac:dyDescent="0.2">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c r="AA459" s="2"/>
      <c r="AB459" s="2"/>
      <c r="AC459" s="2"/>
      <c r="AD459" s="2"/>
    </row>
    <row r="460" spans="1:30" ht="15.75" hidden="1" customHeight="1" x14ac:dyDescent="0.2">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c r="AA460" s="2"/>
      <c r="AB460" s="2"/>
      <c r="AC460" s="2"/>
      <c r="AD460" s="2"/>
    </row>
    <row r="461" spans="1:30" ht="15.75" hidden="1" customHeight="1" x14ac:dyDescent="0.2">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c r="AA461" s="2"/>
      <c r="AB461" s="2"/>
      <c r="AC461" s="2"/>
      <c r="AD461" s="2"/>
    </row>
    <row r="462" spans="1:30" ht="15.75" hidden="1" customHeight="1" x14ac:dyDescent="0.2">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c r="AA462" s="2"/>
      <c r="AB462" s="2"/>
      <c r="AC462" s="2"/>
      <c r="AD462" s="2"/>
    </row>
    <row r="463" spans="1:30" ht="15.75" hidden="1" customHeight="1" x14ac:dyDescent="0.2">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c r="AA463" s="2"/>
      <c r="AB463" s="2"/>
      <c r="AC463" s="2"/>
      <c r="AD463" s="2"/>
    </row>
    <row r="464" spans="1:30" ht="15.75" hidden="1" customHeight="1" x14ac:dyDescent="0.2">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c r="AA464" s="2"/>
      <c r="AB464" s="2"/>
      <c r="AC464" s="2"/>
      <c r="AD464" s="2"/>
    </row>
    <row r="465" spans="1:30" ht="15.75" hidden="1" customHeight="1" x14ac:dyDescent="0.2">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c r="AA465" s="2"/>
      <c r="AB465" s="2"/>
      <c r="AC465" s="2"/>
      <c r="AD465" s="2"/>
    </row>
    <row r="466" spans="1:30" ht="15.75" hidden="1" customHeight="1" x14ac:dyDescent="0.2">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c r="AA466" s="2"/>
      <c r="AB466" s="2"/>
      <c r="AC466" s="2"/>
      <c r="AD466" s="2"/>
    </row>
    <row r="467" spans="1:30" ht="15.75" hidden="1" customHeight="1" x14ac:dyDescent="0.2">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c r="AA467" s="2"/>
      <c r="AB467" s="2"/>
      <c r="AC467" s="2"/>
      <c r="AD467" s="2"/>
    </row>
    <row r="468" spans="1:30" ht="15.75" hidden="1" customHeight="1" x14ac:dyDescent="0.2">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c r="AA468" s="2"/>
      <c r="AB468" s="2"/>
      <c r="AC468" s="2"/>
      <c r="AD468" s="2"/>
    </row>
    <row r="469" spans="1:30" ht="15.75" hidden="1" customHeight="1" x14ac:dyDescent="0.2">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c r="AA469" s="2"/>
      <c r="AB469" s="2"/>
      <c r="AC469" s="2"/>
      <c r="AD469" s="2"/>
    </row>
    <row r="470" spans="1:30" ht="15.75" hidden="1" customHeight="1" x14ac:dyDescent="0.2">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c r="AA470" s="2"/>
      <c r="AB470" s="2"/>
      <c r="AC470" s="2"/>
      <c r="AD470" s="2"/>
    </row>
    <row r="471" spans="1:30" ht="15.75" hidden="1" customHeight="1" x14ac:dyDescent="0.2">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c r="AA471" s="2"/>
      <c r="AB471" s="2"/>
      <c r="AC471" s="2"/>
      <c r="AD471" s="2"/>
    </row>
    <row r="472" spans="1:30" ht="15.75" hidden="1" customHeight="1" x14ac:dyDescent="0.2">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c r="AA472" s="2"/>
      <c r="AB472" s="2"/>
      <c r="AC472" s="2"/>
      <c r="AD472" s="2"/>
    </row>
    <row r="473" spans="1:30" ht="15.75" hidden="1" customHeight="1" x14ac:dyDescent="0.2">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c r="AA473" s="2"/>
      <c r="AB473" s="2"/>
      <c r="AC473" s="2"/>
      <c r="AD473" s="2"/>
    </row>
    <row r="474" spans="1:30" ht="15.75" hidden="1" customHeight="1" x14ac:dyDescent="0.2">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c r="AA474" s="2"/>
      <c r="AB474" s="2"/>
      <c r="AC474" s="2"/>
      <c r="AD474" s="2"/>
    </row>
    <row r="475" spans="1:30" ht="15.75" hidden="1" customHeight="1" x14ac:dyDescent="0.2">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c r="AA475" s="2"/>
      <c r="AB475" s="2"/>
      <c r="AC475" s="2"/>
      <c r="AD475" s="2"/>
    </row>
    <row r="476" spans="1:30" ht="15.75" hidden="1" customHeight="1" x14ac:dyDescent="0.2">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c r="AA476" s="2"/>
      <c r="AB476" s="2"/>
      <c r="AC476" s="2"/>
      <c r="AD476" s="2"/>
    </row>
    <row r="477" spans="1:30" ht="15.75" hidden="1" customHeight="1" x14ac:dyDescent="0.2">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c r="AA477" s="2"/>
      <c r="AB477" s="2"/>
      <c r="AC477" s="2"/>
      <c r="AD477" s="2"/>
    </row>
    <row r="478" spans="1:30" ht="15.75" hidden="1" customHeight="1" x14ac:dyDescent="0.2">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c r="AA478" s="2"/>
      <c r="AB478" s="2"/>
      <c r="AC478" s="2"/>
      <c r="AD478" s="2"/>
    </row>
    <row r="479" spans="1:30" ht="15.75" hidden="1" customHeight="1" x14ac:dyDescent="0.2">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c r="AA479" s="2"/>
      <c r="AB479" s="2"/>
      <c r="AC479" s="2"/>
      <c r="AD479" s="2"/>
    </row>
    <row r="480" spans="1:30" ht="15.75" hidden="1" customHeight="1" x14ac:dyDescent="0.2">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c r="AA480" s="2"/>
      <c r="AB480" s="2"/>
      <c r="AC480" s="2"/>
      <c r="AD480" s="2"/>
    </row>
    <row r="481" spans="1:30" ht="15.75" hidden="1" customHeight="1" x14ac:dyDescent="0.2">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c r="AA481" s="2"/>
      <c r="AB481" s="2"/>
      <c r="AC481" s="2"/>
      <c r="AD481" s="2"/>
    </row>
    <row r="482" spans="1:30" ht="15.75" hidden="1" customHeight="1" x14ac:dyDescent="0.2">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c r="AA482" s="2"/>
      <c r="AB482" s="2"/>
      <c r="AC482" s="2"/>
      <c r="AD482" s="2"/>
    </row>
    <row r="483" spans="1:30" ht="15.75" hidden="1" customHeight="1" x14ac:dyDescent="0.2">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c r="AA483" s="2"/>
      <c r="AB483" s="2"/>
      <c r="AC483" s="2"/>
      <c r="AD483" s="2"/>
    </row>
    <row r="484" spans="1:30" ht="15.75" hidden="1" customHeight="1" x14ac:dyDescent="0.2">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c r="AA484" s="2"/>
      <c r="AB484" s="2"/>
      <c r="AC484" s="2"/>
      <c r="AD484" s="2"/>
    </row>
    <row r="485" spans="1:30" ht="15.75" hidden="1" customHeight="1" x14ac:dyDescent="0.2">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c r="AA485" s="2"/>
      <c r="AB485" s="2"/>
      <c r="AC485" s="2"/>
      <c r="AD485" s="2"/>
    </row>
    <row r="486" spans="1:30" ht="15.75" hidden="1" customHeight="1" x14ac:dyDescent="0.2">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c r="AA486" s="2"/>
      <c r="AB486" s="2"/>
      <c r="AC486" s="2"/>
      <c r="AD486" s="2"/>
    </row>
    <row r="487" spans="1:30" ht="15.75" hidden="1" customHeight="1" x14ac:dyDescent="0.2">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c r="AA487" s="2"/>
      <c r="AB487" s="2"/>
      <c r="AC487" s="2"/>
      <c r="AD487" s="2"/>
    </row>
    <row r="488" spans="1:30" ht="15.75" hidden="1" customHeight="1" x14ac:dyDescent="0.2">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c r="AA488" s="2"/>
      <c r="AB488" s="2"/>
      <c r="AC488" s="2"/>
      <c r="AD488" s="2"/>
    </row>
    <row r="489" spans="1:30" ht="15.75" hidden="1" customHeight="1" x14ac:dyDescent="0.2">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c r="AA489" s="2"/>
      <c r="AB489" s="2"/>
      <c r="AC489" s="2"/>
      <c r="AD489" s="2"/>
    </row>
    <row r="490" spans="1:30" ht="15.75" hidden="1" customHeight="1" x14ac:dyDescent="0.2">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c r="AA490" s="2"/>
      <c r="AB490" s="2"/>
      <c r="AC490" s="2"/>
      <c r="AD490" s="2"/>
    </row>
    <row r="491" spans="1:30" ht="15.75" hidden="1" customHeight="1" x14ac:dyDescent="0.2">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c r="AA491" s="2"/>
      <c r="AB491" s="2"/>
      <c r="AC491" s="2"/>
      <c r="AD491" s="2"/>
    </row>
    <row r="492" spans="1:30" ht="15.75" hidden="1" customHeight="1" x14ac:dyDescent="0.2">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c r="AA492" s="2"/>
      <c r="AB492" s="2"/>
      <c r="AC492" s="2"/>
      <c r="AD492" s="2"/>
    </row>
    <row r="493" spans="1:30" ht="15.75" hidden="1" customHeight="1" x14ac:dyDescent="0.2">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c r="AA493" s="2"/>
      <c r="AB493" s="2"/>
      <c r="AC493" s="2"/>
      <c r="AD493" s="2"/>
    </row>
    <row r="494" spans="1:30" ht="15.75" hidden="1" customHeight="1" x14ac:dyDescent="0.2">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c r="AA494" s="2"/>
      <c r="AB494" s="2"/>
      <c r="AC494" s="2"/>
      <c r="AD494" s="2"/>
    </row>
    <row r="495" spans="1:30" ht="15.75" hidden="1" customHeight="1" x14ac:dyDescent="0.2">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c r="AA495" s="2"/>
      <c r="AB495" s="2"/>
      <c r="AC495" s="2"/>
      <c r="AD495" s="2"/>
    </row>
    <row r="496" spans="1:30" ht="15.75" hidden="1" customHeight="1" x14ac:dyDescent="0.2">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c r="AA496" s="2"/>
      <c r="AB496" s="2"/>
      <c r="AC496" s="2"/>
      <c r="AD496" s="2"/>
    </row>
    <row r="497" spans="1:30" ht="15.75" hidden="1" customHeight="1" x14ac:dyDescent="0.2">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c r="AA497" s="2"/>
      <c r="AB497" s="2"/>
      <c r="AC497" s="2"/>
      <c r="AD497" s="2"/>
    </row>
    <row r="498" spans="1:30" ht="15.75" hidden="1" customHeight="1" x14ac:dyDescent="0.2">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c r="AA498" s="2"/>
      <c r="AB498" s="2"/>
      <c r="AC498" s="2"/>
      <c r="AD498" s="2"/>
    </row>
    <row r="499" spans="1:30" ht="15.75" hidden="1" customHeight="1" x14ac:dyDescent="0.2">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c r="AA499" s="2"/>
      <c r="AB499" s="2"/>
      <c r="AC499" s="2"/>
      <c r="AD499" s="2"/>
    </row>
    <row r="500" spans="1:30" ht="15.75" hidden="1" customHeight="1" x14ac:dyDescent="0.2">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c r="AA500" s="2"/>
      <c r="AB500" s="2"/>
      <c r="AC500" s="2"/>
      <c r="AD500" s="2"/>
    </row>
    <row r="501" spans="1:30" ht="15.75" hidden="1" customHeight="1" x14ac:dyDescent="0.2">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c r="AA501" s="2"/>
      <c r="AB501" s="2"/>
      <c r="AC501" s="2"/>
      <c r="AD501" s="2"/>
    </row>
    <row r="502" spans="1:30" ht="15.75" hidden="1" customHeight="1" x14ac:dyDescent="0.2">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c r="AA502" s="2"/>
      <c r="AB502" s="2"/>
      <c r="AC502" s="2"/>
      <c r="AD502" s="2"/>
    </row>
    <row r="503" spans="1:30" ht="15.75" hidden="1" customHeight="1" x14ac:dyDescent="0.2">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c r="AA503" s="2"/>
      <c r="AB503" s="2"/>
      <c r="AC503" s="2"/>
      <c r="AD503" s="2"/>
    </row>
    <row r="504" spans="1:30" ht="15.75" hidden="1" customHeight="1" x14ac:dyDescent="0.2">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c r="AA504" s="2"/>
      <c r="AB504" s="2"/>
      <c r="AC504" s="2"/>
      <c r="AD504" s="2"/>
    </row>
    <row r="505" spans="1:30" ht="15.75" hidden="1" customHeight="1" x14ac:dyDescent="0.2">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c r="AA505" s="2"/>
      <c r="AB505" s="2"/>
      <c r="AC505" s="2"/>
      <c r="AD505" s="2"/>
    </row>
    <row r="506" spans="1:30" ht="15.75" hidden="1" customHeight="1" x14ac:dyDescent="0.2">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c r="AA506" s="2"/>
      <c r="AB506" s="2"/>
      <c r="AC506" s="2"/>
      <c r="AD506" s="2"/>
    </row>
    <row r="507" spans="1:30" ht="15.75" hidden="1" customHeight="1" x14ac:dyDescent="0.2">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c r="AA507" s="2"/>
      <c r="AB507" s="2"/>
      <c r="AC507" s="2"/>
      <c r="AD507" s="2"/>
    </row>
    <row r="508" spans="1:30" ht="15.75" hidden="1" customHeight="1" x14ac:dyDescent="0.2">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c r="AA508" s="2"/>
      <c r="AB508" s="2"/>
      <c r="AC508" s="2"/>
      <c r="AD508" s="2"/>
    </row>
    <row r="509" spans="1:30" ht="15.75" hidden="1" customHeight="1" x14ac:dyDescent="0.2">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c r="AA509" s="2"/>
      <c r="AB509" s="2"/>
      <c r="AC509" s="2"/>
      <c r="AD509" s="2"/>
    </row>
    <row r="510" spans="1:30" ht="15.75" hidden="1" customHeight="1" x14ac:dyDescent="0.2">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c r="AA510" s="2"/>
      <c r="AB510" s="2"/>
      <c r="AC510" s="2"/>
      <c r="AD510" s="2"/>
    </row>
    <row r="511" spans="1:30" ht="15.75" hidden="1" customHeight="1" x14ac:dyDescent="0.2">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c r="AA511" s="2"/>
      <c r="AB511" s="2"/>
      <c r="AC511" s="2"/>
      <c r="AD511" s="2"/>
    </row>
    <row r="512" spans="1:30" ht="15.75" hidden="1" customHeight="1" x14ac:dyDescent="0.2">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c r="AA512" s="2"/>
      <c r="AB512" s="2"/>
      <c r="AC512" s="2"/>
      <c r="AD512" s="2"/>
    </row>
    <row r="513" spans="1:30" ht="15.75" hidden="1" customHeight="1" x14ac:dyDescent="0.2">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c r="AA513" s="2"/>
      <c r="AB513" s="2"/>
      <c r="AC513" s="2"/>
      <c r="AD513" s="2"/>
    </row>
    <row r="514" spans="1:30" ht="15.75" hidden="1" customHeight="1" x14ac:dyDescent="0.2">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c r="AA514" s="2"/>
      <c r="AB514" s="2"/>
      <c r="AC514" s="2"/>
      <c r="AD514" s="2"/>
    </row>
    <row r="515" spans="1:30" ht="15.75" hidden="1" customHeight="1" x14ac:dyDescent="0.2">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c r="AA515" s="2"/>
      <c r="AB515" s="2"/>
      <c r="AC515" s="2"/>
      <c r="AD515" s="2"/>
    </row>
    <row r="516" spans="1:30" ht="15.75" hidden="1" customHeight="1" x14ac:dyDescent="0.2">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c r="AA516" s="2"/>
      <c r="AB516" s="2"/>
      <c r="AC516" s="2"/>
      <c r="AD516" s="2"/>
    </row>
    <row r="517" spans="1:30" ht="15.75" hidden="1" customHeight="1" x14ac:dyDescent="0.2">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c r="AA517" s="2"/>
      <c r="AB517" s="2"/>
      <c r="AC517" s="2"/>
      <c r="AD517" s="2"/>
    </row>
    <row r="518" spans="1:30" ht="15.75" hidden="1" customHeight="1" x14ac:dyDescent="0.2">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c r="AA518" s="2"/>
      <c r="AB518" s="2"/>
      <c r="AC518" s="2"/>
      <c r="AD518" s="2"/>
    </row>
    <row r="519" spans="1:30" ht="15.75" hidden="1" customHeight="1" x14ac:dyDescent="0.2">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c r="AA519" s="2"/>
      <c r="AB519" s="2"/>
      <c r="AC519" s="2"/>
      <c r="AD519" s="2"/>
    </row>
    <row r="520" spans="1:30" ht="15.75" hidden="1" customHeight="1" x14ac:dyDescent="0.2">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c r="AA520" s="2"/>
      <c r="AB520" s="2"/>
      <c r="AC520" s="2"/>
      <c r="AD520" s="2"/>
    </row>
    <row r="521" spans="1:30" ht="15.75" hidden="1" customHeight="1" x14ac:dyDescent="0.2">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c r="AA521" s="2"/>
      <c r="AB521" s="2"/>
      <c r="AC521" s="2"/>
      <c r="AD521" s="2"/>
    </row>
    <row r="522" spans="1:30" ht="15.75" hidden="1" customHeight="1" x14ac:dyDescent="0.2">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c r="AA522" s="2"/>
      <c r="AB522" s="2"/>
      <c r="AC522" s="2"/>
      <c r="AD522" s="2"/>
    </row>
    <row r="523" spans="1:30" ht="15.75" hidden="1" customHeight="1" x14ac:dyDescent="0.2">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c r="AA523" s="2"/>
      <c r="AB523" s="2"/>
      <c r="AC523" s="2"/>
      <c r="AD523" s="2"/>
    </row>
    <row r="524" spans="1:30" ht="15.75" hidden="1" customHeight="1" x14ac:dyDescent="0.2">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c r="AA524" s="2"/>
      <c r="AB524" s="2"/>
      <c r="AC524" s="2"/>
      <c r="AD524" s="2"/>
    </row>
    <row r="525" spans="1:30" ht="15.75" hidden="1" customHeight="1" x14ac:dyDescent="0.2">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c r="AA525" s="2"/>
      <c r="AB525" s="2"/>
      <c r="AC525" s="2"/>
      <c r="AD525" s="2"/>
    </row>
    <row r="526" spans="1:30" ht="15.75" hidden="1" customHeight="1" x14ac:dyDescent="0.2">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c r="AA526" s="2"/>
      <c r="AB526" s="2"/>
      <c r="AC526" s="2"/>
      <c r="AD526" s="2"/>
    </row>
    <row r="527" spans="1:30" ht="15.75" hidden="1" customHeight="1" x14ac:dyDescent="0.2">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c r="AA527" s="2"/>
      <c r="AB527" s="2"/>
      <c r="AC527" s="2"/>
      <c r="AD527" s="2"/>
    </row>
    <row r="528" spans="1:30" ht="15.75" hidden="1" customHeight="1" x14ac:dyDescent="0.2">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c r="AA528" s="2"/>
      <c r="AB528" s="2"/>
      <c r="AC528" s="2"/>
      <c r="AD528" s="2"/>
    </row>
    <row r="529" spans="1:30" ht="15.75" hidden="1" customHeight="1" x14ac:dyDescent="0.2">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c r="AA529" s="2"/>
      <c r="AB529" s="2"/>
      <c r="AC529" s="2"/>
      <c r="AD529" s="2"/>
    </row>
    <row r="530" spans="1:30" ht="15.75" hidden="1" customHeight="1" x14ac:dyDescent="0.2">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c r="AA530" s="2"/>
      <c r="AB530" s="2"/>
      <c r="AC530" s="2"/>
      <c r="AD530" s="2"/>
    </row>
    <row r="531" spans="1:30" ht="15.75" hidden="1" customHeight="1" x14ac:dyDescent="0.2">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c r="AA531" s="2"/>
      <c r="AB531" s="2"/>
      <c r="AC531" s="2"/>
      <c r="AD531" s="2"/>
    </row>
    <row r="532" spans="1:30" ht="15.75" hidden="1" customHeight="1" x14ac:dyDescent="0.2">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c r="AA532" s="2"/>
      <c r="AB532" s="2"/>
      <c r="AC532" s="2"/>
      <c r="AD532" s="2"/>
    </row>
    <row r="533" spans="1:30" ht="15.75" hidden="1" customHeight="1" x14ac:dyDescent="0.2">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c r="AA533" s="2"/>
      <c r="AB533" s="2"/>
      <c r="AC533" s="2"/>
      <c r="AD533" s="2"/>
    </row>
    <row r="534" spans="1:30" ht="15.75" hidden="1" customHeight="1" x14ac:dyDescent="0.2">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c r="AA534" s="2"/>
      <c r="AB534" s="2"/>
      <c r="AC534" s="2"/>
      <c r="AD534" s="2"/>
    </row>
    <row r="535" spans="1:30" ht="15.75" hidden="1" customHeight="1" x14ac:dyDescent="0.2">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c r="AA535" s="2"/>
      <c r="AB535" s="2"/>
      <c r="AC535" s="2"/>
      <c r="AD535" s="2"/>
    </row>
    <row r="536" spans="1:30" ht="15.75" hidden="1" customHeight="1" x14ac:dyDescent="0.2">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c r="AA536" s="2"/>
      <c r="AB536" s="2"/>
      <c r="AC536" s="2"/>
      <c r="AD536" s="2"/>
    </row>
    <row r="537" spans="1:30" ht="15.75" hidden="1" customHeight="1" x14ac:dyDescent="0.2">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c r="AA537" s="2"/>
      <c r="AB537" s="2"/>
      <c r="AC537" s="2"/>
      <c r="AD537" s="2"/>
    </row>
    <row r="538" spans="1:30" ht="15.75" hidden="1" customHeight="1" x14ac:dyDescent="0.2">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c r="AA538" s="2"/>
      <c r="AB538" s="2"/>
      <c r="AC538" s="2"/>
      <c r="AD538" s="2"/>
    </row>
    <row r="539" spans="1:30" ht="15.75" hidden="1" customHeight="1" x14ac:dyDescent="0.2">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c r="AA539" s="2"/>
      <c r="AB539" s="2"/>
      <c r="AC539" s="2"/>
      <c r="AD539" s="2"/>
    </row>
    <row r="540" spans="1:30" ht="15.75" hidden="1" customHeight="1" x14ac:dyDescent="0.2">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c r="AA540" s="2"/>
      <c r="AB540" s="2"/>
      <c r="AC540" s="2"/>
      <c r="AD540" s="2"/>
    </row>
    <row r="541" spans="1:30" ht="15.75" hidden="1" customHeight="1" x14ac:dyDescent="0.2">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c r="AA541" s="2"/>
      <c r="AB541" s="2"/>
      <c r="AC541" s="2"/>
      <c r="AD541" s="2"/>
    </row>
    <row r="542" spans="1:30" ht="15.75" hidden="1" customHeight="1" x14ac:dyDescent="0.2">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c r="AA542" s="2"/>
      <c r="AB542" s="2"/>
      <c r="AC542" s="2"/>
      <c r="AD542" s="2"/>
    </row>
    <row r="543" spans="1:30" ht="15.75" hidden="1" customHeight="1" x14ac:dyDescent="0.2">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c r="AA543" s="2"/>
      <c r="AB543" s="2"/>
      <c r="AC543" s="2"/>
      <c r="AD543" s="2"/>
    </row>
    <row r="544" spans="1:30" ht="15.75" hidden="1" customHeight="1" x14ac:dyDescent="0.2">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c r="AA544" s="2"/>
      <c r="AB544" s="2"/>
      <c r="AC544" s="2"/>
      <c r="AD544" s="2"/>
    </row>
    <row r="545" spans="1:30" ht="15.75" hidden="1" customHeight="1" x14ac:dyDescent="0.2">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c r="AA545" s="2"/>
      <c r="AB545" s="2"/>
      <c r="AC545" s="2"/>
      <c r="AD545" s="2"/>
    </row>
    <row r="546" spans="1:30" ht="15.75" hidden="1" customHeight="1" x14ac:dyDescent="0.2">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c r="AA546" s="2"/>
      <c r="AB546" s="2"/>
      <c r="AC546" s="2"/>
      <c r="AD546" s="2"/>
    </row>
    <row r="547" spans="1:30" ht="15.75" hidden="1" customHeight="1" x14ac:dyDescent="0.2">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c r="AA547" s="2"/>
      <c r="AB547" s="2"/>
      <c r="AC547" s="2"/>
      <c r="AD547" s="2"/>
    </row>
    <row r="548" spans="1:30" ht="15.75" hidden="1" customHeight="1" x14ac:dyDescent="0.2">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c r="AA548" s="2"/>
      <c r="AB548" s="2"/>
      <c r="AC548" s="2"/>
      <c r="AD548" s="2"/>
    </row>
    <row r="549" spans="1:30" ht="15.75" hidden="1" customHeight="1" x14ac:dyDescent="0.2">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c r="AA549" s="2"/>
      <c r="AB549" s="2"/>
      <c r="AC549" s="2"/>
      <c r="AD549" s="2"/>
    </row>
    <row r="550" spans="1:30" ht="15.75" hidden="1" customHeight="1" x14ac:dyDescent="0.2">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c r="AA550" s="2"/>
      <c r="AB550" s="2"/>
      <c r="AC550" s="2"/>
      <c r="AD550" s="2"/>
    </row>
    <row r="551" spans="1:30" ht="15.75" hidden="1" customHeight="1" x14ac:dyDescent="0.2">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c r="AA551" s="2"/>
      <c r="AB551" s="2"/>
      <c r="AC551" s="2"/>
      <c r="AD551" s="2"/>
    </row>
    <row r="552" spans="1:30" ht="15.75" hidden="1" customHeight="1" x14ac:dyDescent="0.2">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c r="AA552" s="2"/>
      <c r="AB552" s="2"/>
      <c r="AC552" s="2"/>
      <c r="AD552" s="2"/>
    </row>
    <row r="553" spans="1:30" ht="15.75" hidden="1" customHeight="1" x14ac:dyDescent="0.2">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c r="AA553" s="2"/>
      <c r="AB553" s="2"/>
      <c r="AC553" s="2"/>
      <c r="AD553" s="2"/>
    </row>
    <row r="554" spans="1:30" ht="15.75" hidden="1" customHeight="1" x14ac:dyDescent="0.2">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c r="AA554" s="2"/>
      <c r="AB554" s="2"/>
      <c r="AC554" s="2"/>
      <c r="AD554" s="2"/>
    </row>
    <row r="555" spans="1:30" ht="15.75" hidden="1" customHeight="1" x14ac:dyDescent="0.2">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c r="AA555" s="2"/>
      <c r="AB555" s="2"/>
      <c r="AC555" s="2"/>
      <c r="AD555" s="2"/>
    </row>
    <row r="556" spans="1:30" ht="15.75" hidden="1" customHeight="1" x14ac:dyDescent="0.2">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c r="AA556" s="2"/>
      <c r="AB556" s="2"/>
      <c r="AC556" s="2"/>
      <c r="AD556" s="2"/>
    </row>
    <row r="557" spans="1:30" ht="15.75" hidden="1" customHeight="1" x14ac:dyDescent="0.2">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c r="AA557" s="2"/>
      <c r="AB557" s="2"/>
      <c r="AC557" s="2"/>
      <c r="AD557" s="2"/>
    </row>
    <row r="558" spans="1:30" ht="15.75" hidden="1" customHeight="1" x14ac:dyDescent="0.2">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c r="AA558" s="2"/>
      <c r="AB558" s="2"/>
      <c r="AC558" s="2"/>
      <c r="AD558" s="2"/>
    </row>
    <row r="559" spans="1:30" ht="15.75" hidden="1" customHeight="1" x14ac:dyDescent="0.2">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c r="AA559" s="2"/>
      <c r="AB559" s="2"/>
      <c r="AC559" s="2"/>
      <c r="AD559" s="2"/>
    </row>
    <row r="560" spans="1:30" ht="15.75" hidden="1" customHeight="1" x14ac:dyDescent="0.2">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c r="AA560" s="2"/>
      <c r="AB560" s="2"/>
      <c r="AC560" s="2"/>
      <c r="AD560" s="2"/>
    </row>
    <row r="561" spans="1:30" ht="15.75" hidden="1" customHeight="1" x14ac:dyDescent="0.2">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c r="AA561" s="2"/>
      <c r="AB561" s="2"/>
      <c r="AC561" s="2"/>
      <c r="AD561" s="2"/>
    </row>
    <row r="562" spans="1:30" ht="15.75" hidden="1" customHeight="1" x14ac:dyDescent="0.2">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c r="AA562" s="2"/>
      <c r="AB562" s="2"/>
      <c r="AC562" s="2"/>
      <c r="AD562" s="2"/>
    </row>
    <row r="563" spans="1:30" ht="15.75" hidden="1" customHeight="1" x14ac:dyDescent="0.2">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c r="AA563" s="2"/>
      <c r="AB563" s="2"/>
      <c r="AC563" s="2"/>
      <c r="AD563" s="2"/>
    </row>
    <row r="564" spans="1:30" ht="15.75" hidden="1" customHeight="1" x14ac:dyDescent="0.2">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c r="AA564" s="2"/>
      <c r="AB564" s="2"/>
      <c r="AC564" s="2"/>
      <c r="AD564" s="2"/>
    </row>
    <row r="565" spans="1:30" ht="15.75" hidden="1" customHeight="1" x14ac:dyDescent="0.2">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c r="AA565" s="2"/>
      <c r="AB565" s="2"/>
      <c r="AC565" s="2"/>
      <c r="AD565" s="2"/>
    </row>
    <row r="566" spans="1:30" ht="15.75" hidden="1" customHeight="1" x14ac:dyDescent="0.2">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c r="AA566" s="2"/>
      <c r="AB566" s="2"/>
      <c r="AC566" s="2"/>
      <c r="AD566" s="2"/>
    </row>
    <row r="567" spans="1:30" ht="15.75" hidden="1" customHeight="1" x14ac:dyDescent="0.2">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c r="AA567" s="2"/>
      <c r="AB567" s="2"/>
      <c r="AC567" s="2"/>
      <c r="AD567" s="2"/>
    </row>
    <row r="568" spans="1:30" ht="15.75" hidden="1" customHeight="1" x14ac:dyDescent="0.2">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c r="AA568" s="2"/>
      <c r="AB568" s="2"/>
      <c r="AC568" s="2"/>
      <c r="AD568" s="2"/>
    </row>
    <row r="569" spans="1:30" ht="15.75" hidden="1" customHeight="1" x14ac:dyDescent="0.2">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c r="AA569" s="2"/>
      <c r="AB569" s="2"/>
      <c r="AC569" s="2"/>
      <c r="AD569" s="2"/>
    </row>
    <row r="570" spans="1:30" ht="15.75" hidden="1" customHeight="1" x14ac:dyDescent="0.2">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c r="AA570" s="2"/>
      <c r="AB570" s="2"/>
      <c r="AC570" s="2"/>
      <c r="AD570" s="2"/>
    </row>
    <row r="571" spans="1:30" ht="15.75" hidden="1" customHeight="1" x14ac:dyDescent="0.2">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c r="AA571" s="2"/>
      <c r="AB571" s="2"/>
      <c r="AC571" s="2"/>
      <c r="AD571" s="2"/>
    </row>
    <row r="572" spans="1:30" ht="15.75" hidden="1" customHeight="1" x14ac:dyDescent="0.2">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c r="AA572" s="2"/>
      <c r="AB572" s="2"/>
      <c r="AC572" s="2"/>
      <c r="AD572" s="2"/>
    </row>
    <row r="573" spans="1:30" ht="15.75" hidden="1" customHeight="1" x14ac:dyDescent="0.2">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c r="AA573" s="2"/>
      <c r="AB573" s="2"/>
      <c r="AC573" s="2"/>
      <c r="AD573" s="2"/>
    </row>
    <row r="574" spans="1:30" ht="15.75" hidden="1" customHeight="1" x14ac:dyDescent="0.2">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c r="AA574" s="2"/>
      <c r="AB574" s="2"/>
      <c r="AC574" s="2"/>
      <c r="AD574" s="2"/>
    </row>
    <row r="575" spans="1:30" ht="15.75" hidden="1" customHeight="1" x14ac:dyDescent="0.2">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c r="AA575" s="2"/>
      <c r="AB575" s="2"/>
      <c r="AC575" s="2"/>
      <c r="AD575" s="2"/>
    </row>
    <row r="576" spans="1:30" ht="15.75" hidden="1" customHeight="1" x14ac:dyDescent="0.2">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c r="AA576" s="2"/>
      <c r="AB576" s="2"/>
      <c r="AC576" s="2"/>
      <c r="AD576" s="2"/>
    </row>
    <row r="577" spans="1:30" ht="15.75" hidden="1" customHeight="1" x14ac:dyDescent="0.2">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c r="AA577" s="2"/>
      <c r="AB577" s="2"/>
      <c r="AC577" s="2"/>
      <c r="AD577" s="2"/>
    </row>
    <row r="578" spans="1:30" ht="15.75" hidden="1" customHeight="1" x14ac:dyDescent="0.2">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c r="AA578" s="2"/>
      <c r="AB578" s="2"/>
      <c r="AC578" s="2"/>
      <c r="AD578" s="2"/>
    </row>
    <row r="579" spans="1:30" ht="15.75" hidden="1" customHeight="1" x14ac:dyDescent="0.2">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c r="AA579" s="2"/>
      <c r="AB579" s="2"/>
      <c r="AC579" s="2"/>
      <c r="AD579" s="2"/>
    </row>
    <row r="580" spans="1:30" ht="15.75" hidden="1" customHeight="1" x14ac:dyDescent="0.2">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c r="AA580" s="2"/>
      <c r="AB580" s="2"/>
      <c r="AC580" s="2"/>
      <c r="AD580" s="2"/>
    </row>
    <row r="581" spans="1:30" ht="15.75" hidden="1" customHeight="1" x14ac:dyDescent="0.2">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c r="AA581" s="2"/>
      <c r="AB581" s="2"/>
      <c r="AC581" s="2"/>
      <c r="AD581" s="2"/>
    </row>
    <row r="582" spans="1:30" ht="15.75" hidden="1" customHeight="1" x14ac:dyDescent="0.2">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c r="AA582" s="2"/>
      <c r="AB582" s="2"/>
      <c r="AC582" s="2"/>
      <c r="AD582" s="2"/>
    </row>
    <row r="583" spans="1:30" ht="15.75" hidden="1" customHeight="1" x14ac:dyDescent="0.2">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c r="AA583" s="2"/>
      <c r="AB583" s="2"/>
      <c r="AC583" s="2"/>
      <c r="AD583" s="2"/>
    </row>
    <row r="584" spans="1:30" ht="15.75" hidden="1" customHeight="1" x14ac:dyDescent="0.2">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c r="AA584" s="2"/>
      <c r="AB584" s="2"/>
      <c r="AC584" s="2"/>
      <c r="AD584" s="2"/>
    </row>
    <row r="585" spans="1:30" ht="15.75" hidden="1" customHeight="1" x14ac:dyDescent="0.2">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c r="AA585" s="2"/>
      <c r="AB585" s="2"/>
      <c r="AC585" s="2"/>
      <c r="AD585" s="2"/>
    </row>
    <row r="586" spans="1:30" ht="15.75" hidden="1" customHeight="1" x14ac:dyDescent="0.2">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c r="AA586" s="2"/>
      <c r="AB586" s="2"/>
      <c r="AC586" s="2"/>
      <c r="AD586" s="2"/>
    </row>
    <row r="587" spans="1:30" ht="15.75" hidden="1" customHeight="1" x14ac:dyDescent="0.2">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c r="AA587" s="2"/>
      <c r="AB587" s="2"/>
      <c r="AC587" s="2"/>
      <c r="AD587" s="2"/>
    </row>
    <row r="588" spans="1:30" ht="15.75" hidden="1" customHeight="1" x14ac:dyDescent="0.2">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c r="AA588" s="2"/>
      <c r="AB588" s="2"/>
      <c r="AC588" s="2"/>
      <c r="AD588" s="2"/>
    </row>
    <row r="589" spans="1:30" ht="15.75" hidden="1" customHeight="1" x14ac:dyDescent="0.2">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c r="AA589" s="2"/>
      <c r="AB589" s="2"/>
      <c r="AC589" s="2"/>
      <c r="AD589" s="2"/>
    </row>
    <row r="590" spans="1:30" ht="15.75" hidden="1" customHeight="1" x14ac:dyDescent="0.2">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c r="AA590" s="2"/>
      <c r="AB590" s="2"/>
      <c r="AC590" s="2"/>
      <c r="AD590" s="2"/>
    </row>
    <row r="591" spans="1:30" ht="15.75" hidden="1" customHeight="1" x14ac:dyDescent="0.2">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c r="AA591" s="2"/>
      <c r="AB591" s="2"/>
      <c r="AC591" s="2"/>
      <c r="AD591" s="2"/>
    </row>
    <row r="592" spans="1:30" ht="15.75" hidden="1" customHeight="1" x14ac:dyDescent="0.2">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c r="AA592" s="2"/>
      <c r="AB592" s="2"/>
      <c r="AC592" s="2"/>
      <c r="AD592" s="2"/>
    </row>
    <row r="593" spans="1:30" ht="15.75" hidden="1" customHeight="1" x14ac:dyDescent="0.2">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c r="AA593" s="2"/>
      <c r="AB593" s="2"/>
      <c r="AC593" s="2"/>
      <c r="AD593" s="2"/>
    </row>
    <row r="594" spans="1:30" ht="15.75" hidden="1" customHeight="1" x14ac:dyDescent="0.2">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c r="AA594" s="2"/>
      <c r="AB594" s="2"/>
      <c r="AC594" s="2"/>
      <c r="AD594" s="2"/>
    </row>
    <row r="595" spans="1:30" ht="15.75" hidden="1" customHeight="1" x14ac:dyDescent="0.2">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c r="AA595" s="2"/>
      <c r="AB595" s="2"/>
      <c r="AC595" s="2"/>
      <c r="AD595" s="2"/>
    </row>
    <row r="596" spans="1:30" ht="15.75" hidden="1" customHeight="1" x14ac:dyDescent="0.2">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c r="AA596" s="2"/>
      <c r="AB596" s="2"/>
      <c r="AC596" s="2"/>
      <c r="AD596" s="2"/>
    </row>
    <row r="597" spans="1:30" ht="15.75" hidden="1" customHeight="1" x14ac:dyDescent="0.2">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c r="AA597" s="2"/>
      <c r="AB597" s="2"/>
      <c r="AC597" s="2"/>
      <c r="AD597" s="2"/>
    </row>
    <row r="598" spans="1:30" ht="15.75" hidden="1" customHeight="1" x14ac:dyDescent="0.2">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c r="AA598" s="2"/>
      <c r="AB598" s="2"/>
      <c r="AC598" s="2"/>
      <c r="AD598" s="2"/>
    </row>
    <row r="599" spans="1:30" ht="15.75" hidden="1" customHeight="1" x14ac:dyDescent="0.2">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c r="AA599" s="2"/>
      <c r="AB599" s="2"/>
      <c r="AC599" s="2"/>
      <c r="AD599" s="2"/>
    </row>
    <row r="600" spans="1:30" ht="15.75" hidden="1" customHeight="1" x14ac:dyDescent="0.2">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c r="AA600" s="2"/>
      <c r="AB600" s="2"/>
      <c r="AC600" s="2"/>
      <c r="AD600" s="2"/>
    </row>
    <row r="601" spans="1:30" ht="15.75" hidden="1" customHeight="1" x14ac:dyDescent="0.2">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c r="AA601" s="2"/>
      <c r="AB601" s="2"/>
      <c r="AC601" s="2"/>
      <c r="AD601" s="2"/>
    </row>
    <row r="602" spans="1:30" ht="15.75" hidden="1" customHeight="1" x14ac:dyDescent="0.2">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c r="AA602" s="2"/>
      <c r="AB602" s="2"/>
      <c r="AC602" s="2"/>
      <c r="AD602" s="2"/>
    </row>
    <row r="603" spans="1:30" ht="15.75" hidden="1" customHeight="1" x14ac:dyDescent="0.2">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c r="AA603" s="2"/>
      <c r="AB603" s="2"/>
      <c r="AC603" s="2"/>
      <c r="AD603" s="2"/>
    </row>
    <row r="604" spans="1:30" ht="15.75" hidden="1" customHeight="1" x14ac:dyDescent="0.2">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c r="AA604" s="2"/>
      <c r="AB604" s="2"/>
      <c r="AC604" s="2"/>
      <c r="AD604" s="2"/>
    </row>
    <row r="605" spans="1:30" ht="15.75" hidden="1" customHeight="1" x14ac:dyDescent="0.2">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c r="AA605" s="2"/>
      <c r="AB605" s="2"/>
      <c r="AC605" s="2"/>
      <c r="AD605" s="2"/>
    </row>
    <row r="606" spans="1:30" ht="15.75" hidden="1" customHeight="1" x14ac:dyDescent="0.2">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c r="AA606" s="2"/>
      <c r="AB606" s="2"/>
      <c r="AC606" s="2"/>
      <c r="AD606" s="2"/>
    </row>
    <row r="607" spans="1:30" ht="15.75" hidden="1" customHeight="1" x14ac:dyDescent="0.2">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c r="AA607" s="2"/>
      <c r="AB607" s="2"/>
      <c r="AC607" s="2"/>
      <c r="AD607" s="2"/>
    </row>
    <row r="608" spans="1:30" ht="15.75" hidden="1" customHeight="1" x14ac:dyDescent="0.2">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c r="AA608" s="2"/>
      <c r="AB608" s="2"/>
      <c r="AC608" s="2"/>
      <c r="AD608" s="2"/>
    </row>
    <row r="609" spans="1:30" ht="15.75" hidden="1" customHeight="1" x14ac:dyDescent="0.2">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c r="AA609" s="2"/>
      <c r="AB609" s="2"/>
      <c r="AC609" s="2"/>
      <c r="AD609" s="2"/>
    </row>
    <row r="610" spans="1:30" ht="15.75" hidden="1" customHeight="1" x14ac:dyDescent="0.2">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c r="AA610" s="2"/>
      <c r="AB610" s="2"/>
      <c r="AC610" s="2"/>
      <c r="AD610" s="2"/>
    </row>
    <row r="611" spans="1:30" ht="15.75" hidden="1" customHeight="1" x14ac:dyDescent="0.2">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c r="AA611" s="2"/>
      <c r="AB611" s="2"/>
      <c r="AC611" s="2"/>
      <c r="AD611" s="2"/>
    </row>
    <row r="612" spans="1:30" ht="15.75" hidden="1" customHeight="1" x14ac:dyDescent="0.2">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c r="AA612" s="2"/>
      <c r="AB612" s="2"/>
      <c r="AC612" s="2"/>
      <c r="AD612" s="2"/>
    </row>
    <row r="613" spans="1:30" ht="15.75" hidden="1" customHeight="1" x14ac:dyDescent="0.2">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c r="AA613" s="2"/>
      <c r="AB613" s="2"/>
      <c r="AC613" s="2"/>
      <c r="AD613" s="2"/>
    </row>
    <row r="614" spans="1:30" ht="15.75" hidden="1" customHeight="1" x14ac:dyDescent="0.2">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c r="AA614" s="2"/>
      <c r="AB614" s="2"/>
      <c r="AC614" s="2"/>
      <c r="AD614" s="2"/>
    </row>
    <row r="615" spans="1:30" ht="15.75" hidden="1" customHeight="1" x14ac:dyDescent="0.2">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c r="AA615" s="2"/>
      <c r="AB615" s="2"/>
      <c r="AC615" s="2"/>
      <c r="AD615" s="2"/>
    </row>
    <row r="616" spans="1:30" ht="15.75" hidden="1" customHeight="1" x14ac:dyDescent="0.2">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c r="AA616" s="2"/>
      <c r="AB616" s="2"/>
      <c r="AC616" s="2"/>
      <c r="AD616" s="2"/>
    </row>
    <row r="617" spans="1:30" ht="15.75" hidden="1" customHeight="1" x14ac:dyDescent="0.2">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c r="AA617" s="2"/>
      <c r="AB617" s="2"/>
      <c r="AC617" s="2"/>
      <c r="AD617" s="2"/>
    </row>
    <row r="618" spans="1:30" ht="15.75" hidden="1" customHeight="1" x14ac:dyDescent="0.2">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c r="AA618" s="2"/>
      <c r="AB618" s="2"/>
      <c r="AC618" s="2"/>
      <c r="AD618" s="2"/>
    </row>
    <row r="619" spans="1:30" ht="15.75" hidden="1" customHeight="1" x14ac:dyDescent="0.2">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c r="AA619" s="2"/>
      <c r="AB619" s="2"/>
      <c r="AC619" s="2"/>
      <c r="AD619" s="2"/>
    </row>
    <row r="620" spans="1:30" ht="15.75" hidden="1" customHeight="1" x14ac:dyDescent="0.2">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c r="AA620" s="2"/>
      <c r="AB620" s="2"/>
      <c r="AC620" s="2"/>
      <c r="AD620" s="2"/>
    </row>
    <row r="621" spans="1:30" ht="15.75" hidden="1" customHeight="1" x14ac:dyDescent="0.2">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c r="AA621" s="2"/>
      <c r="AB621" s="2"/>
      <c r="AC621" s="2"/>
      <c r="AD621" s="2"/>
    </row>
    <row r="622" spans="1:30" ht="15.75" hidden="1" customHeight="1" x14ac:dyDescent="0.2">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c r="AA622" s="2"/>
      <c r="AB622" s="2"/>
      <c r="AC622" s="2"/>
      <c r="AD622" s="2"/>
    </row>
    <row r="623" spans="1:30" ht="15.75" hidden="1" customHeight="1" x14ac:dyDescent="0.2">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c r="AA623" s="2"/>
      <c r="AB623" s="2"/>
      <c r="AC623" s="2"/>
      <c r="AD623" s="2"/>
    </row>
    <row r="624" spans="1:30" ht="15.75" hidden="1" customHeight="1" x14ac:dyDescent="0.2">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c r="AA624" s="2"/>
      <c r="AB624" s="2"/>
      <c r="AC624" s="2"/>
      <c r="AD624" s="2"/>
    </row>
    <row r="625" spans="1:30" ht="15.75" hidden="1" customHeight="1" x14ac:dyDescent="0.2">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c r="AA625" s="2"/>
      <c r="AB625" s="2"/>
      <c r="AC625" s="2"/>
      <c r="AD625" s="2"/>
    </row>
    <row r="626" spans="1:30" ht="15.75" hidden="1" customHeight="1" x14ac:dyDescent="0.2">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c r="AA626" s="2"/>
      <c r="AB626" s="2"/>
      <c r="AC626" s="2"/>
      <c r="AD626" s="2"/>
    </row>
    <row r="627" spans="1:30" ht="15.75" hidden="1" customHeight="1" x14ac:dyDescent="0.2">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c r="AA627" s="2"/>
      <c r="AB627" s="2"/>
      <c r="AC627" s="2"/>
      <c r="AD627" s="2"/>
    </row>
    <row r="628" spans="1:30" ht="15.75" hidden="1" customHeight="1" x14ac:dyDescent="0.2">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c r="AA628" s="2"/>
      <c r="AB628" s="2"/>
      <c r="AC628" s="2"/>
      <c r="AD628" s="2"/>
    </row>
    <row r="629" spans="1:30" ht="15.75" hidden="1" customHeight="1" x14ac:dyDescent="0.2">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c r="AA629" s="2"/>
      <c r="AB629" s="2"/>
      <c r="AC629" s="2"/>
      <c r="AD629" s="2"/>
    </row>
    <row r="630" spans="1:30" ht="15.75" hidden="1" customHeight="1" x14ac:dyDescent="0.2">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c r="AA630" s="2"/>
      <c r="AB630" s="2"/>
      <c r="AC630" s="2"/>
      <c r="AD630" s="2"/>
    </row>
    <row r="631" spans="1:30" ht="15.75" hidden="1" customHeight="1" x14ac:dyDescent="0.2">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c r="AA631" s="2"/>
      <c r="AB631" s="2"/>
      <c r="AC631" s="2"/>
      <c r="AD631" s="2"/>
    </row>
    <row r="632" spans="1:30" ht="15.75" hidden="1" customHeight="1" x14ac:dyDescent="0.2">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c r="AA632" s="2"/>
      <c r="AB632" s="2"/>
      <c r="AC632" s="2"/>
      <c r="AD632" s="2"/>
    </row>
    <row r="633" spans="1:30" ht="15.75" hidden="1" customHeight="1" x14ac:dyDescent="0.2">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c r="AA633" s="2"/>
      <c r="AB633" s="2"/>
      <c r="AC633" s="2"/>
      <c r="AD633" s="2"/>
    </row>
    <row r="634" spans="1:30" ht="15.75" hidden="1" customHeight="1" x14ac:dyDescent="0.2">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c r="AA634" s="2"/>
      <c r="AB634" s="2"/>
      <c r="AC634" s="2"/>
      <c r="AD634" s="2"/>
    </row>
    <row r="635" spans="1:30" ht="15.75" hidden="1" customHeight="1" x14ac:dyDescent="0.2">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c r="AA635" s="2"/>
      <c r="AB635" s="2"/>
      <c r="AC635" s="2"/>
      <c r="AD635" s="2"/>
    </row>
    <row r="636" spans="1:30" ht="15.75" hidden="1" customHeight="1" x14ac:dyDescent="0.2">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c r="AA636" s="2"/>
      <c r="AB636" s="2"/>
      <c r="AC636" s="2"/>
      <c r="AD636" s="2"/>
    </row>
    <row r="637" spans="1:30" ht="15.75" hidden="1" customHeight="1" x14ac:dyDescent="0.2">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c r="AA637" s="2"/>
      <c r="AB637" s="2"/>
      <c r="AC637" s="2"/>
      <c r="AD637" s="2"/>
    </row>
    <row r="638" spans="1:30" ht="15.75" hidden="1" customHeight="1" x14ac:dyDescent="0.2">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c r="AA638" s="2"/>
      <c r="AB638" s="2"/>
      <c r="AC638" s="2"/>
      <c r="AD638" s="2"/>
    </row>
    <row r="639" spans="1:30" ht="15.75" hidden="1" customHeight="1" x14ac:dyDescent="0.2">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c r="AA639" s="2"/>
      <c r="AB639" s="2"/>
      <c r="AC639" s="2"/>
      <c r="AD639" s="2"/>
    </row>
    <row r="640" spans="1:30" ht="15.75" hidden="1" customHeight="1" x14ac:dyDescent="0.2">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c r="AA640" s="2"/>
      <c r="AB640" s="2"/>
      <c r="AC640" s="2"/>
      <c r="AD640" s="2"/>
    </row>
    <row r="641" spans="1:30" ht="15.75" hidden="1" customHeight="1" x14ac:dyDescent="0.2">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c r="AA641" s="2"/>
      <c r="AB641" s="2"/>
      <c r="AC641" s="2"/>
      <c r="AD641" s="2"/>
    </row>
    <row r="642" spans="1:30" ht="15.75" hidden="1" customHeight="1" x14ac:dyDescent="0.2">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c r="AA642" s="2"/>
      <c r="AB642" s="2"/>
      <c r="AC642" s="2"/>
      <c r="AD642" s="2"/>
    </row>
    <row r="643" spans="1:30" ht="15.75" hidden="1" customHeight="1" x14ac:dyDescent="0.2">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c r="AA643" s="2"/>
      <c r="AB643" s="2"/>
      <c r="AC643" s="2"/>
      <c r="AD643" s="2"/>
    </row>
    <row r="644" spans="1:30" ht="15.75" hidden="1" customHeight="1" x14ac:dyDescent="0.2">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c r="AA644" s="2"/>
      <c r="AB644" s="2"/>
      <c r="AC644" s="2"/>
      <c r="AD644" s="2"/>
    </row>
    <row r="645" spans="1:30" ht="15.75" hidden="1" customHeight="1" x14ac:dyDescent="0.2">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c r="AA645" s="2"/>
      <c r="AB645" s="2"/>
      <c r="AC645" s="2"/>
      <c r="AD645" s="2"/>
    </row>
    <row r="646" spans="1:30" ht="15.75" hidden="1" customHeight="1" x14ac:dyDescent="0.2">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c r="AA646" s="2"/>
      <c r="AB646" s="2"/>
      <c r="AC646" s="2"/>
      <c r="AD646" s="2"/>
    </row>
    <row r="647" spans="1:30" ht="15.75" hidden="1" customHeight="1" x14ac:dyDescent="0.2">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c r="AA647" s="2"/>
      <c r="AB647" s="2"/>
      <c r="AC647" s="2"/>
      <c r="AD647" s="2"/>
    </row>
    <row r="648" spans="1:30" ht="15.75" hidden="1" customHeight="1" x14ac:dyDescent="0.2">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c r="AA648" s="2"/>
      <c r="AB648" s="2"/>
      <c r="AC648" s="2"/>
      <c r="AD648" s="2"/>
    </row>
    <row r="649" spans="1:30" ht="15.75" hidden="1" customHeight="1" x14ac:dyDescent="0.2">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c r="AA649" s="2"/>
      <c r="AB649" s="2"/>
      <c r="AC649" s="2"/>
      <c r="AD649" s="2"/>
    </row>
    <row r="650" spans="1:30" ht="15.75" hidden="1" customHeight="1" x14ac:dyDescent="0.2">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c r="AA650" s="2"/>
      <c r="AB650" s="2"/>
      <c r="AC650" s="2"/>
      <c r="AD650" s="2"/>
    </row>
    <row r="651" spans="1:30" ht="15.75" hidden="1" customHeight="1" x14ac:dyDescent="0.2">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c r="AA651" s="2"/>
      <c r="AB651" s="2"/>
      <c r="AC651" s="2"/>
      <c r="AD651" s="2"/>
    </row>
    <row r="652" spans="1:30" ht="15.75" hidden="1" customHeight="1" x14ac:dyDescent="0.2">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c r="AA652" s="2"/>
      <c r="AB652" s="2"/>
      <c r="AC652" s="2"/>
      <c r="AD652" s="2"/>
    </row>
    <row r="653" spans="1:30" ht="15.75" hidden="1" customHeight="1" x14ac:dyDescent="0.2">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c r="AA653" s="2"/>
      <c r="AB653" s="2"/>
      <c r="AC653" s="2"/>
      <c r="AD653" s="2"/>
    </row>
    <row r="654" spans="1:30" ht="15.75" hidden="1" customHeight="1" x14ac:dyDescent="0.2">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c r="AA654" s="2"/>
      <c r="AB654" s="2"/>
      <c r="AC654" s="2"/>
      <c r="AD654" s="2"/>
    </row>
    <row r="655" spans="1:30" ht="15.75" hidden="1" customHeight="1" x14ac:dyDescent="0.2">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c r="AA655" s="2"/>
      <c r="AB655" s="2"/>
      <c r="AC655" s="2"/>
      <c r="AD655" s="2"/>
    </row>
    <row r="656" spans="1:30" ht="15.75" hidden="1" customHeight="1" x14ac:dyDescent="0.2">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c r="AA656" s="2"/>
      <c r="AB656" s="2"/>
      <c r="AC656" s="2"/>
      <c r="AD656" s="2"/>
    </row>
    <row r="657" spans="1:30" ht="15.75" hidden="1" customHeight="1" x14ac:dyDescent="0.2">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c r="AA657" s="2"/>
      <c r="AB657" s="2"/>
      <c r="AC657" s="2"/>
      <c r="AD657" s="2"/>
    </row>
    <row r="658" spans="1:30" ht="15.75" hidden="1" customHeight="1" x14ac:dyDescent="0.2">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c r="AA658" s="2"/>
      <c r="AB658" s="2"/>
      <c r="AC658" s="2"/>
      <c r="AD658" s="2"/>
    </row>
    <row r="659" spans="1:30" ht="15.75" hidden="1" customHeight="1" x14ac:dyDescent="0.2">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c r="AA659" s="2"/>
      <c r="AB659" s="2"/>
      <c r="AC659" s="2"/>
      <c r="AD659" s="2"/>
    </row>
    <row r="660" spans="1:30" ht="15.75" hidden="1" customHeight="1" x14ac:dyDescent="0.2">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c r="AA660" s="2"/>
      <c r="AB660" s="2"/>
      <c r="AC660" s="2"/>
      <c r="AD660" s="2"/>
    </row>
    <row r="661" spans="1:30" ht="15.75" hidden="1" customHeight="1" x14ac:dyDescent="0.2">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c r="AA661" s="2"/>
      <c r="AB661" s="2"/>
      <c r="AC661" s="2"/>
      <c r="AD661" s="2"/>
    </row>
    <row r="662" spans="1:30" ht="15.75" hidden="1" customHeight="1" x14ac:dyDescent="0.2">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c r="AA662" s="2"/>
      <c r="AB662" s="2"/>
      <c r="AC662" s="2"/>
      <c r="AD662" s="2"/>
    </row>
    <row r="663" spans="1:30" ht="15.75" hidden="1" customHeight="1" x14ac:dyDescent="0.2">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c r="AA663" s="2"/>
      <c r="AB663" s="2"/>
      <c r="AC663" s="2"/>
      <c r="AD663" s="2"/>
    </row>
    <row r="664" spans="1:30" ht="15.75" hidden="1" customHeight="1" x14ac:dyDescent="0.2">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c r="AA664" s="2"/>
      <c r="AB664" s="2"/>
      <c r="AC664" s="2"/>
      <c r="AD664" s="2"/>
    </row>
    <row r="665" spans="1:30" ht="15.75" hidden="1" customHeight="1" x14ac:dyDescent="0.2">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c r="AA665" s="2"/>
      <c r="AB665" s="2"/>
      <c r="AC665" s="2"/>
      <c r="AD665" s="2"/>
    </row>
    <row r="666" spans="1:30" ht="15.75" hidden="1" customHeight="1" x14ac:dyDescent="0.2">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c r="AA666" s="2"/>
      <c r="AB666" s="2"/>
      <c r="AC666" s="2"/>
      <c r="AD666" s="2"/>
    </row>
    <row r="667" spans="1:30" ht="15.75" hidden="1" customHeight="1" x14ac:dyDescent="0.2">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c r="AA667" s="2"/>
      <c r="AB667" s="2"/>
      <c r="AC667" s="2"/>
      <c r="AD667" s="2"/>
    </row>
    <row r="668" spans="1:30" ht="15.75" hidden="1" customHeight="1" x14ac:dyDescent="0.2">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c r="AA668" s="2"/>
      <c r="AB668" s="2"/>
      <c r="AC668" s="2"/>
      <c r="AD668" s="2"/>
    </row>
    <row r="669" spans="1:30" ht="15.75" hidden="1" customHeight="1" x14ac:dyDescent="0.2">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c r="AA669" s="2"/>
      <c r="AB669" s="2"/>
      <c r="AC669" s="2"/>
      <c r="AD669" s="2"/>
    </row>
    <row r="670" spans="1:30" ht="15.75" hidden="1" customHeight="1" x14ac:dyDescent="0.2">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c r="AA670" s="2"/>
      <c r="AB670" s="2"/>
      <c r="AC670" s="2"/>
      <c r="AD670" s="2"/>
    </row>
    <row r="671" spans="1:30" ht="15.75" hidden="1" customHeight="1" x14ac:dyDescent="0.2">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c r="AA671" s="2"/>
      <c r="AB671" s="2"/>
      <c r="AC671" s="2"/>
      <c r="AD671" s="2"/>
    </row>
    <row r="672" spans="1:30" ht="15.75" hidden="1" customHeight="1" x14ac:dyDescent="0.2">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c r="AA672" s="2"/>
      <c r="AB672" s="2"/>
      <c r="AC672" s="2"/>
      <c r="AD672" s="2"/>
    </row>
    <row r="673" spans="1:30" ht="15.75" hidden="1" customHeight="1" x14ac:dyDescent="0.2">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c r="AA673" s="2"/>
      <c r="AB673" s="2"/>
      <c r="AC673" s="2"/>
      <c r="AD673" s="2"/>
    </row>
    <row r="674" spans="1:30" ht="15.75" hidden="1" customHeight="1" x14ac:dyDescent="0.2">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c r="AA674" s="2"/>
      <c r="AB674" s="2"/>
      <c r="AC674" s="2"/>
      <c r="AD674" s="2"/>
    </row>
    <row r="675" spans="1:30" ht="15.75" hidden="1" customHeight="1" x14ac:dyDescent="0.2">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c r="AA675" s="2"/>
      <c r="AB675" s="2"/>
      <c r="AC675" s="2"/>
      <c r="AD675" s="2"/>
    </row>
    <row r="676" spans="1:30" ht="15.75" hidden="1" customHeight="1" x14ac:dyDescent="0.2">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c r="AA676" s="2"/>
      <c r="AB676" s="2"/>
      <c r="AC676" s="2"/>
      <c r="AD676" s="2"/>
    </row>
    <row r="677" spans="1:30" ht="15.75" hidden="1" customHeight="1" x14ac:dyDescent="0.2">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c r="AA677" s="2"/>
      <c r="AB677" s="2"/>
      <c r="AC677" s="2"/>
      <c r="AD677" s="2"/>
    </row>
    <row r="678" spans="1:30" ht="15.75" hidden="1" customHeight="1" x14ac:dyDescent="0.2">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c r="AA678" s="2"/>
      <c r="AB678" s="2"/>
      <c r="AC678" s="2"/>
      <c r="AD678" s="2"/>
    </row>
    <row r="679" spans="1:30" ht="15.75" hidden="1" customHeight="1" x14ac:dyDescent="0.2">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c r="AA679" s="2"/>
      <c r="AB679" s="2"/>
      <c r="AC679" s="2"/>
      <c r="AD679" s="2"/>
    </row>
    <row r="680" spans="1:30" ht="15.75" hidden="1" customHeight="1" x14ac:dyDescent="0.2">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c r="AA680" s="2"/>
      <c r="AB680" s="2"/>
      <c r="AC680" s="2"/>
      <c r="AD680" s="2"/>
    </row>
    <row r="681" spans="1:30" ht="15.75" hidden="1" customHeight="1" x14ac:dyDescent="0.2">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c r="AA681" s="2"/>
      <c r="AB681" s="2"/>
      <c r="AC681" s="2"/>
      <c r="AD681" s="2"/>
    </row>
    <row r="682" spans="1:30" ht="15.75" hidden="1" customHeight="1" x14ac:dyDescent="0.2">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c r="AA682" s="2"/>
      <c r="AB682" s="2"/>
      <c r="AC682" s="2"/>
      <c r="AD682" s="2"/>
    </row>
    <row r="683" spans="1:30" ht="15.75" hidden="1" customHeight="1" x14ac:dyDescent="0.2">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c r="AA683" s="2"/>
      <c r="AB683" s="2"/>
      <c r="AC683" s="2"/>
      <c r="AD683" s="2"/>
    </row>
    <row r="684" spans="1:30" ht="15.75" hidden="1" customHeight="1" x14ac:dyDescent="0.2">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c r="AA684" s="2"/>
      <c r="AB684" s="2"/>
      <c r="AC684" s="2"/>
      <c r="AD684" s="2"/>
    </row>
    <row r="685" spans="1:30" ht="15.75" hidden="1" customHeight="1" x14ac:dyDescent="0.2">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c r="AA685" s="2"/>
      <c r="AB685" s="2"/>
      <c r="AC685" s="2"/>
      <c r="AD685" s="2"/>
    </row>
    <row r="686" spans="1:30" ht="15.75" hidden="1" customHeight="1" x14ac:dyDescent="0.2">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c r="AA686" s="2"/>
      <c r="AB686" s="2"/>
      <c r="AC686" s="2"/>
      <c r="AD686" s="2"/>
    </row>
    <row r="687" spans="1:30" ht="15.75" hidden="1" customHeight="1" x14ac:dyDescent="0.2">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c r="AA687" s="2"/>
      <c r="AB687" s="2"/>
      <c r="AC687" s="2"/>
      <c r="AD687" s="2"/>
    </row>
    <row r="688" spans="1:30" ht="15.75" hidden="1" customHeight="1" x14ac:dyDescent="0.2">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c r="AA688" s="2"/>
      <c r="AB688" s="2"/>
      <c r="AC688" s="2"/>
      <c r="AD688" s="2"/>
    </row>
    <row r="689" spans="1:30" ht="15.75" hidden="1" customHeight="1" x14ac:dyDescent="0.2">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c r="AA689" s="2"/>
      <c r="AB689" s="2"/>
      <c r="AC689" s="2"/>
      <c r="AD689" s="2"/>
    </row>
    <row r="690" spans="1:30" ht="15.75" hidden="1" customHeight="1" x14ac:dyDescent="0.2">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c r="AA690" s="2"/>
      <c r="AB690" s="2"/>
      <c r="AC690" s="2"/>
      <c r="AD690" s="2"/>
    </row>
    <row r="691" spans="1:30" ht="15.75" hidden="1" customHeight="1" x14ac:dyDescent="0.2">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c r="AA691" s="2"/>
      <c r="AB691" s="2"/>
      <c r="AC691" s="2"/>
      <c r="AD691" s="2"/>
    </row>
    <row r="692" spans="1:30" ht="15.75" hidden="1" customHeight="1" x14ac:dyDescent="0.2">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c r="AA692" s="2"/>
      <c r="AB692" s="2"/>
      <c r="AC692" s="2"/>
      <c r="AD692" s="2"/>
    </row>
    <row r="693" spans="1:30" ht="15.75" hidden="1" customHeight="1" x14ac:dyDescent="0.2">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c r="AA693" s="2"/>
      <c r="AB693" s="2"/>
      <c r="AC693" s="2"/>
      <c r="AD693" s="2"/>
    </row>
    <row r="694" spans="1:30" ht="15.75" hidden="1" customHeight="1" x14ac:dyDescent="0.2">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c r="AA694" s="2"/>
      <c r="AB694" s="2"/>
      <c r="AC694" s="2"/>
      <c r="AD694" s="2"/>
    </row>
    <row r="695" spans="1:30" ht="15.75" hidden="1" customHeight="1" x14ac:dyDescent="0.2">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c r="AA695" s="2"/>
      <c r="AB695" s="2"/>
      <c r="AC695" s="2"/>
      <c r="AD695" s="2"/>
    </row>
    <row r="696" spans="1:30" ht="15.75" hidden="1" customHeight="1" x14ac:dyDescent="0.2">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c r="AA696" s="2"/>
      <c r="AB696" s="2"/>
      <c r="AC696" s="2"/>
      <c r="AD696" s="2"/>
    </row>
    <row r="697" spans="1:30" ht="15.75" hidden="1" customHeight="1" x14ac:dyDescent="0.2">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c r="AA697" s="2"/>
      <c r="AB697" s="2"/>
      <c r="AC697" s="2"/>
      <c r="AD697" s="2"/>
    </row>
    <row r="698" spans="1:30" ht="15.75" hidden="1" customHeight="1" x14ac:dyDescent="0.2">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c r="AA698" s="2"/>
      <c r="AB698" s="2"/>
      <c r="AC698" s="2"/>
      <c r="AD698" s="2"/>
    </row>
    <row r="699" spans="1:30" ht="15.75" hidden="1" customHeight="1" x14ac:dyDescent="0.2">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c r="AA699" s="2"/>
      <c r="AB699" s="2"/>
      <c r="AC699" s="2"/>
      <c r="AD699" s="2"/>
    </row>
    <row r="700" spans="1:30" ht="15.75" hidden="1" customHeight="1" x14ac:dyDescent="0.2">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c r="AA700" s="2"/>
      <c r="AB700" s="2"/>
      <c r="AC700" s="2"/>
      <c r="AD700" s="2"/>
    </row>
    <row r="701" spans="1:30" ht="15.75" hidden="1" customHeight="1" x14ac:dyDescent="0.2">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c r="AA701" s="2"/>
      <c r="AB701" s="2"/>
      <c r="AC701" s="2"/>
      <c r="AD701" s="2"/>
    </row>
    <row r="702" spans="1:30" ht="15.75" hidden="1" customHeight="1" x14ac:dyDescent="0.2">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c r="AA702" s="2"/>
      <c r="AB702" s="2"/>
      <c r="AC702" s="2"/>
      <c r="AD702" s="2"/>
    </row>
    <row r="703" spans="1:30" ht="15.75" hidden="1" customHeight="1" x14ac:dyDescent="0.2">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c r="AA703" s="2"/>
      <c r="AB703" s="2"/>
      <c r="AC703" s="2"/>
      <c r="AD703" s="2"/>
    </row>
    <row r="704" spans="1:30" ht="15.75" hidden="1" customHeight="1" x14ac:dyDescent="0.2">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c r="AA704" s="2"/>
      <c r="AB704" s="2"/>
      <c r="AC704" s="2"/>
      <c r="AD704" s="2"/>
    </row>
    <row r="705" spans="1:30" ht="15.75" hidden="1" customHeight="1" x14ac:dyDescent="0.2">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c r="AA705" s="2"/>
      <c r="AB705" s="2"/>
      <c r="AC705" s="2"/>
      <c r="AD705" s="2"/>
    </row>
    <row r="706" spans="1:30" ht="15.75" hidden="1" customHeight="1" x14ac:dyDescent="0.2">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c r="AA706" s="2"/>
      <c r="AB706" s="2"/>
      <c r="AC706" s="2"/>
      <c r="AD706" s="2"/>
    </row>
    <row r="707" spans="1:30" ht="15.75" hidden="1" customHeight="1" x14ac:dyDescent="0.2">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c r="AA707" s="2"/>
      <c r="AB707" s="2"/>
      <c r="AC707" s="2"/>
      <c r="AD707" s="2"/>
    </row>
    <row r="708" spans="1:30" ht="15.75" hidden="1" customHeight="1" x14ac:dyDescent="0.2">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c r="AA708" s="2"/>
      <c r="AB708" s="2"/>
      <c r="AC708" s="2"/>
      <c r="AD708" s="2"/>
    </row>
    <row r="709" spans="1:30" ht="15.75" hidden="1" customHeight="1" x14ac:dyDescent="0.2">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c r="AA709" s="2"/>
      <c r="AB709" s="2"/>
      <c r="AC709" s="2"/>
      <c r="AD709" s="2"/>
    </row>
    <row r="710" spans="1:30" ht="15.75" hidden="1" customHeight="1" x14ac:dyDescent="0.2">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c r="AA710" s="2"/>
      <c r="AB710" s="2"/>
      <c r="AC710" s="2"/>
      <c r="AD710" s="2"/>
    </row>
    <row r="711" spans="1:30" ht="15.75" hidden="1" customHeight="1" x14ac:dyDescent="0.2">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c r="AA711" s="2"/>
      <c r="AB711" s="2"/>
      <c r="AC711" s="2"/>
      <c r="AD711" s="2"/>
    </row>
    <row r="712" spans="1:30" ht="15.75" hidden="1" customHeight="1" x14ac:dyDescent="0.2">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c r="AA712" s="2"/>
      <c r="AB712" s="2"/>
      <c r="AC712" s="2"/>
      <c r="AD712" s="2"/>
    </row>
    <row r="713" spans="1:30" ht="15.75" hidden="1" customHeight="1" x14ac:dyDescent="0.2">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c r="AA713" s="2"/>
      <c r="AB713" s="2"/>
      <c r="AC713" s="2"/>
      <c r="AD713" s="2"/>
    </row>
    <row r="714" spans="1:30" ht="15.75" hidden="1" customHeight="1" x14ac:dyDescent="0.2">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c r="AA714" s="2"/>
      <c r="AB714" s="2"/>
      <c r="AC714" s="2"/>
      <c r="AD714" s="2"/>
    </row>
    <row r="715" spans="1:30" ht="15.75" hidden="1" customHeight="1" x14ac:dyDescent="0.2">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c r="AA715" s="2"/>
      <c r="AB715" s="2"/>
      <c r="AC715" s="2"/>
      <c r="AD715" s="2"/>
    </row>
    <row r="716" spans="1:30" ht="15.75" hidden="1" customHeight="1" x14ac:dyDescent="0.2">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c r="AA716" s="2"/>
      <c r="AB716" s="2"/>
      <c r="AC716" s="2"/>
      <c r="AD716" s="2"/>
    </row>
    <row r="717" spans="1:30" ht="15.75" hidden="1" customHeight="1" x14ac:dyDescent="0.2">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c r="AA717" s="2"/>
      <c r="AB717" s="2"/>
      <c r="AC717" s="2"/>
      <c r="AD717" s="2"/>
    </row>
    <row r="718" spans="1:30" ht="15.75" hidden="1" customHeight="1" x14ac:dyDescent="0.2">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c r="AA718" s="2"/>
      <c r="AB718" s="2"/>
      <c r="AC718" s="2"/>
      <c r="AD718" s="2"/>
    </row>
    <row r="719" spans="1:30" ht="15.75" hidden="1" customHeight="1" x14ac:dyDescent="0.2">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c r="AA719" s="2"/>
      <c r="AB719" s="2"/>
      <c r="AC719" s="2"/>
      <c r="AD719" s="2"/>
    </row>
    <row r="720" spans="1:30" ht="15.75" hidden="1" customHeight="1" x14ac:dyDescent="0.2">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c r="AA720" s="2"/>
      <c r="AB720" s="2"/>
      <c r="AC720" s="2"/>
      <c r="AD720" s="2"/>
    </row>
    <row r="721" spans="1:30" ht="15.75" hidden="1" customHeight="1" x14ac:dyDescent="0.2">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c r="AA721" s="2"/>
      <c r="AB721" s="2"/>
      <c r="AC721" s="2"/>
      <c r="AD721" s="2"/>
    </row>
    <row r="722" spans="1:30" ht="15.75" hidden="1" customHeight="1" x14ac:dyDescent="0.2">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c r="AA722" s="2"/>
      <c r="AB722" s="2"/>
      <c r="AC722" s="2"/>
      <c r="AD722" s="2"/>
    </row>
    <row r="723" spans="1:30" ht="15.75" hidden="1" customHeight="1" x14ac:dyDescent="0.2">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c r="AA723" s="2"/>
      <c r="AB723" s="2"/>
      <c r="AC723" s="2"/>
      <c r="AD723" s="2"/>
    </row>
    <row r="724" spans="1:30" ht="15.75" hidden="1" customHeight="1" x14ac:dyDescent="0.2">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c r="AA724" s="2"/>
      <c r="AB724" s="2"/>
      <c r="AC724" s="2"/>
      <c r="AD724" s="2"/>
    </row>
    <row r="725" spans="1:30" ht="15.75" hidden="1" customHeight="1" x14ac:dyDescent="0.2">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c r="AA725" s="2"/>
      <c r="AB725" s="2"/>
      <c r="AC725" s="2"/>
      <c r="AD725" s="2"/>
    </row>
    <row r="726" spans="1:30" ht="15.75" hidden="1" customHeight="1" x14ac:dyDescent="0.2">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c r="AA726" s="2"/>
      <c r="AB726" s="2"/>
      <c r="AC726" s="2"/>
      <c r="AD726" s="2"/>
    </row>
    <row r="727" spans="1:30" ht="15.75" hidden="1" customHeight="1" x14ac:dyDescent="0.2">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c r="AA727" s="2"/>
      <c r="AB727" s="2"/>
      <c r="AC727" s="2"/>
      <c r="AD727" s="2"/>
    </row>
    <row r="728" spans="1:30" ht="15.75" hidden="1" customHeight="1" x14ac:dyDescent="0.2">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c r="AA728" s="2"/>
      <c r="AB728" s="2"/>
      <c r="AC728" s="2"/>
      <c r="AD728" s="2"/>
    </row>
    <row r="729" spans="1:30" ht="15.75" hidden="1" customHeight="1" x14ac:dyDescent="0.2">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c r="AA729" s="2"/>
      <c r="AB729" s="2"/>
      <c r="AC729" s="2"/>
      <c r="AD729" s="2"/>
    </row>
    <row r="730" spans="1:30" ht="15.75" hidden="1" customHeight="1" x14ac:dyDescent="0.2">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c r="AA730" s="2"/>
      <c r="AB730" s="2"/>
      <c r="AC730" s="2"/>
      <c r="AD730" s="2"/>
    </row>
    <row r="731" spans="1:30" ht="15.75" hidden="1" customHeight="1" x14ac:dyDescent="0.2">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c r="AA731" s="2"/>
      <c r="AB731" s="2"/>
      <c r="AC731" s="2"/>
      <c r="AD731" s="2"/>
    </row>
    <row r="732" spans="1:30" ht="15.75" hidden="1" customHeight="1" x14ac:dyDescent="0.2">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c r="AA732" s="2"/>
      <c r="AB732" s="2"/>
      <c r="AC732" s="2"/>
      <c r="AD732" s="2"/>
    </row>
    <row r="733" spans="1:30" ht="15.75" hidden="1" customHeight="1" x14ac:dyDescent="0.2">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c r="AA733" s="2"/>
      <c r="AB733" s="2"/>
      <c r="AC733" s="2"/>
      <c r="AD733" s="2"/>
    </row>
    <row r="734" spans="1:30" ht="15.75" hidden="1" customHeight="1" x14ac:dyDescent="0.2">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c r="AA734" s="2"/>
      <c r="AB734" s="2"/>
      <c r="AC734" s="2"/>
      <c r="AD734" s="2"/>
    </row>
    <row r="735" spans="1:30" ht="15.75" hidden="1" customHeight="1" x14ac:dyDescent="0.2">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c r="AA735" s="2"/>
      <c r="AB735" s="2"/>
      <c r="AC735" s="2"/>
      <c r="AD735" s="2"/>
    </row>
    <row r="736" spans="1:30" ht="15.75" hidden="1" customHeight="1" x14ac:dyDescent="0.2">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c r="AA736" s="2"/>
      <c r="AB736" s="2"/>
      <c r="AC736" s="2"/>
      <c r="AD736" s="2"/>
    </row>
    <row r="737" spans="1:30" ht="15.75" hidden="1" customHeight="1" x14ac:dyDescent="0.2">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c r="AA737" s="2"/>
      <c r="AB737" s="2"/>
      <c r="AC737" s="2"/>
      <c r="AD737" s="2"/>
    </row>
    <row r="738" spans="1:30" ht="15.75" hidden="1" customHeight="1" x14ac:dyDescent="0.2">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c r="AA738" s="2"/>
      <c r="AB738" s="2"/>
      <c r="AC738" s="2"/>
      <c r="AD738" s="2"/>
    </row>
    <row r="739" spans="1:30" ht="15.75" hidden="1" customHeight="1" x14ac:dyDescent="0.2">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c r="AA739" s="2"/>
      <c r="AB739" s="2"/>
      <c r="AC739" s="2"/>
      <c r="AD739" s="2"/>
    </row>
    <row r="740" spans="1:30" ht="15.75" hidden="1" customHeight="1" x14ac:dyDescent="0.2">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c r="AA740" s="2"/>
      <c r="AB740" s="2"/>
      <c r="AC740" s="2"/>
      <c r="AD740" s="2"/>
    </row>
    <row r="741" spans="1:30" ht="15.75" hidden="1" customHeight="1" x14ac:dyDescent="0.2">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c r="AA741" s="2"/>
      <c r="AB741" s="2"/>
      <c r="AC741" s="2"/>
      <c r="AD741" s="2"/>
    </row>
    <row r="742" spans="1:30" ht="15.75" hidden="1" customHeight="1" x14ac:dyDescent="0.2">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c r="AA742" s="2"/>
      <c r="AB742" s="2"/>
      <c r="AC742" s="2"/>
      <c r="AD742" s="2"/>
    </row>
    <row r="743" spans="1:30" ht="15.75" hidden="1" customHeight="1" x14ac:dyDescent="0.2">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c r="AA743" s="2"/>
      <c r="AB743" s="2"/>
      <c r="AC743" s="2"/>
      <c r="AD743" s="2"/>
    </row>
    <row r="744" spans="1:30" ht="15.75" hidden="1" customHeight="1" x14ac:dyDescent="0.2">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c r="AA744" s="2"/>
      <c r="AB744" s="2"/>
      <c r="AC744" s="2"/>
      <c r="AD744" s="2"/>
    </row>
    <row r="745" spans="1:30" ht="15.75" hidden="1" customHeight="1" x14ac:dyDescent="0.2">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c r="AA745" s="2"/>
      <c r="AB745" s="2"/>
      <c r="AC745" s="2"/>
      <c r="AD745" s="2"/>
    </row>
    <row r="746" spans="1:30" ht="15.75" hidden="1" customHeight="1" x14ac:dyDescent="0.2">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c r="AA746" s="2"/>
      <c r="AB746" s="2"/>
      <c r="AC746" s="2"/>
      <c r="AD746" s="2"/>
    </row>
    <row r="747" spans="1:30" ht="15.75" hidden="1" customHeight="1" x14ac:dyDescent="0.2">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c r="AA747" s="2"/>
      <c r="AB747" s="2"/>
      <c r="AC747" s="2"/>
      <c r="AD747" s="2"/>
    </row>
    <row r="748" spans="1:30" ht="15.75" hidden="1" customHeight="1" x14ac:dyDescent="0.2">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c r="AA748" s="2"/>
      <c r="AB748" s="2"/>
      <c r="AC748" s="2"/>
      <c r="AD748" s="2"/>
    </row>
    <row r="749" spans="1:30" ht="15.75" hidden="1" customHeight="1" x14ac:dyDescent="0.2">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c r="AA749" s="2"/>
      <c r="AB749" s="2"/>
      <c r="AC749" s="2"/>
      <c r="AD749" s="2"/>
    </row>
    <row r="750" spans="1:30" ht="15.75" hidden="1" customHeight="1" x14ac:dyDescent="0.2">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c r="AA750" s="2"/>
      <c r="AB750" s="2"/>
      <c r="AC750" s="2"/>
      <c r="AD750" s="2"/>
    </row>
    <row r="751" spans="1:30" ht="15.75" hidden="1" customHeight="1" x14ac:dyDescent="0.2">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c r="AA751" s="2"/>
      <c r="AB751" s="2"/>
      <c r="AC751" s="2"/>
      <c r="AD751" s="2"/>
    </row>
    <row r="752" spans="1:30" ht="15.75" hidden="1" customHeight="1" x14ac:dyDescent="0.2">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c r="AA752" s="2"/>
      <c r="AB752" s="2"/>
      <c r="AC752" s="2"/>
      <c r="AD752" s="2"/>
    </row>
    <row r="753" spans="1:30" ht="15.75" hidden="1" customHeight="1" x14ac:dyDescent="0.2">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c r="AA753" s="2"/>
      <c r="AB753" s="2"/>
      <c r="AC753" s="2"/>
      <c r="AD753" s="2"/>
    </row>
    <row r="754" spans="1:30" ht="15.75" hidden="1" customHeight="1" x14ac:dyDescent="0.2">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c r="AA754" s="2"/>
      <c r="AB754" s="2"/>
      <c r="AC754" s="2"/>
      <c r="AD754" s="2"/>
    </row>
    <row r="755" spans="1:30" ht="15.75" hidden="1" customHeight="1" x14ac:dyDescent="0.2">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c r="AA755" s="2"/>
      <c r="AB755" s="2"/>
      <c r="AC755" s="2"/>
      <c r="AD755" s="2"/>
    </row>
    <row r="756" spans="1:30" ht="15.75" hidden="1" customHeight="1" x14ac:dyDescent="0.2">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c r="AA756" s="2"/>
      <c r="AB756" s="2"/>
      <c r="AC756" s="2"/>
      <c r="AD756" s="2"/>
    </row>
    <row r="757" spans="1:30" ht="15.75" hidden="1" customHeight="1" x14ac:dyDescent="0.2">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c r="AA757" s="2"/>
      <c r="AB757" s="2"/>
      <c r="AC757" s="2"/>
      <c r="AD757" s="2"/>
    </row>
    <row r="758" spans="1:30" ht="15.75" hidden="1" customHeight="1" x14ac:dyDescent="0.2">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c r="AA758" s="2"/>
      <c r="AB758" s="2"/>
      <c r="AC758" s="2"/>
      <c r="AD758" s="2"/>
    </row>
    <row r="759" spans="1:30" ht="15.75" hidden="1" customHeight="1" x14ac:dyDescent="0.2">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c r="AA759" s="2"/>
      <c r="AB759" s="2"/>
      <c r="AC759" s="2"/>
      <c r="AD759" s="2"/>
    </row>
    <row r="760" spans="1:30" ht="15.75" hidden="1" customHeight="1" x14ac:dyDescent="0.2">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c r="AA760" s="2"/>
      <c r="AB760" s="2"/>
      <c r="AC760" s="2"/>
      <c r="AD760" s="2"/>
    </row>
    <row r="761" spans="1:30" ht="15.75" hidden="1" customHeight="1" x14ac:dyDescent="0.2">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c r="AA761" s="2"/>
      <c r="AB761" s="2"/>
      <c r="AC761" s="2"/>
      <c r="AD761" s="2"/>
    </row>
    <row r="762" spans="1:30" ht="15.75" hidden="1" customHeight="1" x14ac:dyDescent="0.2">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c r="AA762" s="2"/>
      <c r="AB762" s="2"/>
      <c r="AC762" s="2"/>
      <c r="AD762" s="2"/>
    </row>
    <row r="763" spans="1:30" ht="15.75" hidden="1" customHeight="1" x14ac:dyDescent="0.2">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c r="AA763" s="2"/>
      <c r="AB763" s="2"/>
      <c r="AC763" s="2"/>
      <c r="AD763" s="2"/>
    </row>
    <row r="764" spans="1:30" ht="15.75" hidden="1" customHeight="1" x14ac:dyDescent="0.2">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c r="AA764" s="2"/>
      <c r="AB764" s="2"/>
      <c r="AC764" s="2"/>
      <c r="AD764" s="2"/>
    </row>
    <row r="765" spans="1:30" ht="15.75" hidden="1" customHeight="1" x14ac:dyDescent="0.2">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c r="AA765" s="2"/>
      <c r="AB765" s="2"/>
      <c r="AC765" s="2"/>
      <c r="AD765" s="2"/>
    </row>
    <row r="766" spans="1:30" ht="15.75" hidden="1" customHeight="1" x14ac:dyDescent="0.2">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c r="AA766" s="2"/>
      <c r="AB766" s="2"/>
      <c r="AC766" s="2"/>
      <c r="AD766" s="2"/>
    </row>
    <row r="767" spans="1:30" ht="15.75" hidden="1" customHeight="1" x14ac:dyDescent="0.2">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c r="AA767" s="2"/>
      <c r="AB767" s="2"/>
      <c r="AC767" s="2"/>
      <c r="AD767" s="2"/>
    </row>
    <row r="768" spans="1:30" ht="15.75" hidden="1" customHeight="1" x14ac:dyDescent="0.2">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c r="AA768" s="2"/>
      <c r="AB768" s="2"/>
      <c r="AC768" s="2"/>
      <c r="AD768" s="2"/>
    </row>
    <row r="769" spans="1:30" ht="15.75" hidden="1" customHeight="1" x14ac:dyDescent="0.2">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c r="AA769" s="2"/>
      <c r="AB769" s="2"/>
      <c r="AC769" s="2"/>
      <c r="AD769" s="2"/>
    </row>
    <row r="770" spans="1:30" ht="15.75" hidden="1" customHeight="1" x14ac:dyDescent="0.2">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c r="AA770" s="2"/>
      <c r="AB770" s="2"/>
      <c r="AC770" s="2"/>
      <c r="AD770" s="2"/>
    </row>
    <row r="771" spans="1:30" ht="15.75" hidden="1" customHeight="1" x14ac:dyDescent="0.2">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c r="AA771" s="2"/>
      <c r="AB771" s="2"/>
      <c r="AC771" s="2"/>
      <c r="AD771" s="2"/>
    </row>
    <row r="772" spans="1:30" ht="15.75" hidden="1" customHeight="1" x14ac:dyDescent="0.2">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c r="AA772" s="2"/>
      <c r="AB772" s="2"/>
      <c r="AC772" s="2"/>
      <c r="AD772" s="2"/>
    </row>
    <row r="773" spans="1:30" ht="15.75" hidden="1" customHeight="1" x14ac:dyDescent="0.2">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c r="AA773" s="2"/>
      <c r="AB773" s="2"/>
      <c r="AC773" s="2"/>
      <c r="AD773" s="2"/>
    </row>
    <row r="774" spans="1:30" ht="15.75" hidden="1" customHeight="1" x14ac:dyDescent="0.2">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c r="AA774" s="2"/>
      <c r="AB774" s="2"/>
      <c r="AC774" s="2"/>
      <c r="AD774" s="2"/>
    </row>
    <row r="775" spans="1:30" ht="15.75" hidden="1" customHeight="1" x14ac:dyDescent="0.2">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c r="AA775" s="2"/>
      <c r="AB775" s="2"/>
      <c r="AC775" s="2"/>
      <c r="AD775" s="2"/>
    </row>
    <row r="776" spans="1:30" ht="15.75" hidden="1" customHeight="1" x14ac:dyDescent="0.2">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c r="AA776" s="2"/>
      <c r="AB776" s="2"/>
      <c r="AC776" s="2"/>
      <c r="AD776" s="2"/>
    </row>
    <row r="777" spans="1:30" ht="15.75" hidden="1" customHeight="1" x14ac:dyDescent="0.2">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c r="AA777" s="2"/>
      <c r="AB777" s="2"/>
      <c r="AC777" s="2"/>
      <c r="AD777" s="2"/>
    </row>
    <row r="778" spans="1:30" ht="15.75" hidden="1" customHeight="1" x14ac:dyDescent="0.2">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c r="AA778" s="2"/>
      <c r="AB778" s="2"/>
      <c r="AC778" s="2"/>
      <c r="AD778" s="2"/>
    </row>
    <row r="779" spans="1:30" ht="15.75" hidden="1" customHeight="1" x14ac:dyDescent="0.2">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c r="AA779" s="2"/>
      <c r="AB779" s="2"/>
      <c r="AC779" s="2"/>
      <c r="AD779" s="2"/>
    </row>
    <row r="780" spans="1:30" ht="15.75" hidden="1" customHeight="1" x14ac:dyDescent="0.2">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c r="AA780" s="2"/>
      <c r="AB780" s="2"/>
      <c r="AC780" s="2"/>
      <c r="AD780" s="2"/>
    </row>
    <row r="781" spans="1:30" ht="15.75" hidden="1" customHeight="1" x14ac:dyDescent="0.2">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c r="AA781" s="2"/>
      <c r="AB781" s="2"/>
      <c r="AC781" s="2"/>
      <c r="AD781" s="2"/>
    </row>
    <row r="782" spans="1:30" ht="15.75" hidden="1" customHeight="1" x14ac:dyDescent="0.2">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c r="AA782" s="2"/>
      <c r="AB782" s="2"/>
      <c r="AC782" s="2"/>
      <c r="AD782" s="2"/>
    </row>
    <row r="783" spans="1:30" ht="15.75" hidden="1" customHeight="1" x14ac:dyDescent="0.2">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c r="AA783" s="2"/>
      <c r="AB783" s="2"/>
      <c r="AC783" s="2"/>
      <c r="AD783" s="2"/>
    </row>
    <row r="784" spans="1:30" ht="15.75" hidden="1" customHeight="1" x14ac:dyDescent="0.2">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c r="AA784" s="2"/>
      <c r="AB784" s="2"/>
      <c r="AC784" s="2"/>
      <c r="AD784" s="2"/>
    </row>
    <row r="785" spans="1:30" ht="15.75" hidden="1" customHeight="1" x14ac:dyDescent="0.2">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c r="AA785" s="2"/>
      <c r="AB785" s="2"/>
      <c r="AC785" s="2"/>
      <c r="AD785" s="2"/>
    </row>
    <row r="786" spans="1:30" ht="15.75" hidden="1" customHeight="1" x14ac:dyDescent="0.2">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c r="AA786" s="2"/>
      <c r="AB786" s="2"/>
      <c r="AC786" s="2"/>
      <c r="AD786" s="2"/>
    </row>
    <row r="787" spans="1:30" ht="15.75" hidden="1" customHeight="1" x14ac:dyDescent="0.2">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c r="AA787" s="2"/>
      <c r="AB787" s="2"/>
      <c r="AC787" s="2"/>
      <c r="AD787" s="2"/>
    </row>
    <row r="788" spans="1:30" ht="15.75" hidden="1" customHeight="1" x14ac:dyDescent="0.2">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c r="AA788" s="2"/>
      <c r="AB788" s="2"/>
      <c r="AC788" s="2"/>
      <c r="AD788" s="2"/>
    </row>
    <row r="789" spans="1:30" ht="15.75" hidden="1" customHeight="1" x14ac:dyDescent="0.2">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c r="AA789" s="2"/>
      <c r="AB789" s="2"/>
      <c r="AC789" s="2"/>
      <c r="AD789" s="2"/>
    </row>
    <row r="790" spans="1:30" ht="15.75" hidden="1" customHeight="1" x14ac:dyDescent="0.2">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c r="AA790" s="2"/>
      <c r="AB790" s="2"/>
      <c r="AC790" s="2"/>
      <c r="AD790" s="2"/>
    </row>
    <row r="791" spans="1:30" ht="15.75" hidden="1" customHeight="1" x14ac:dyDescent="0.2">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c r="AA791" s="2"/>
      <c r="AB791" s="2"/>
      <c r="AC791" s="2"/>
      <c r="AD791" s="2"/>
    </row>
    <row r="792" spans="1:30" ht="15.75" hidden="1" customHeight="1" x14ac:dyDescent="0.2">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c r="AA792" s="2"/>
      <c r="AB792" s="2"/>
      <c r="AC792" s="2"/>
      <c r="AD792" s="2"/>
    </row>
    <row r="793" spans="1:30" ht="15.75" hidden="1" customHeight="1" x14ac:dyDescent="0.2">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c r="AA793" s="2"/>
      <c r="AB793" s="2"/>
      <c r="AC793" s="2"/>
      <c r="AD793" s="2"/>
    </row>
    <row r="794" spans="1:30" ht="15.75" hidden="1" customHeight="1" x14ac:dyDescent="0.2">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c r="AA794" s="2"/>
      <c r="AB794" s="2"/>
      <c r="AC794" s="2"/>
      <c r="AD794" s="2"/>
    </row>
    <row r="795" spans="1:30" ht="15.75" hidden="1" customHeight="1" x14ac:dyDescent="0.2">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c r="AA795" s="2"/>
      <c r="AB795" s="2"/>
      <c r="AC795" s="2"/>
      <c r="AD795" s="2"/>
    </row>
    <row r="796" spans="1:30" ht="15.75" hidden="1" customHeight="1" x14ac:dyDescent="0.2">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c r="AA796" s="2"/>
      <c r="AB796" s="2"/>
      <c r="AC796" s="2"/>
      <c r="AD796" s="2"/>
    </row>
    <row r="797" spans="1:30" ht="15.75" hidden="1" customHeight="1" x14ac:dyDescent="0.2">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c r="AA797" s="2"/>
      <c r="AB797" s="2"/>
      <c r="AC797" s="2"/>
      <c r="AD797" s="2"/>
    </row>
    <row r="798" spans="1:30" ht="15.75" hidden="1" customHeight="1" x14ac:dyDescent="0.2">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c r="AA798" s="2"/>
      <c r="AB798" s="2"/>
      <c r="AC798" s="2"/>
      <c r="AD798" s="2"/>
    </row>
    <row r="799" spans="1:30" ht="15.75" hidden="1" customHeight="1" x14ac:dyDescent="0.2">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c r="AA799" s="2"/>
      <c r="AB799" s="2"/>
      <c r="AC799" s="2"/>
      <c r="AD799" s="2"/>
    </row>
    <row r="800" spans="1:30" ht="15.75" hidden="1" customHeight="1" x14ac:dyDescent="0.2">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c r="AA800" s="2"/>
      <c r="AB800" s="2"/>
      <c r="AC800" s="2"/>
      <c r="AD800" s="2"/>
    </row>
    <row r="801" spans="1:30" ht="15.75" hidden="1" customHeight="1" x14ac:dyDescent="0.2">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c r="AA801" s="2"/>
      <c r="AB801" s="2"/>
      <c r="AC801" s="2"/>
      <c r="AD801" s="2"/>
    </row>
    <row r="802" spans="1:30" ht="15.75" hidden="1" customHeight="1" x14ac:dyDescent="0.2">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c r="AA802" s="2"/>
      <c r="AB802" s="2"/>
      <c r="AC802" s="2"/>
      <c r="AD802" s="2"/>
    </row>
    <row r="803" spans="1:30" ht="15.75" hidden="1" customHeight="1" x14ac:dyDescent="0.2">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c r="AA803" s="2"/>
      <c r="AB803" s="2"/>
      <c r="AC803" s="2"/>
      <c r="AD803" s="2"/>
    </row>
    <row r="804" spans="1:30" ht="15.75" hidden="1" customHeight="1" x14ac:dyDescent="0.2">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c r="AA804" s="2"/>
      <c r="AB804" s="2"/>
      <c r="AC804" s="2"/>
      <c r="AD804" s="2"/>
    </row>
    <row r="805" spans="1:30" ht="15.75" hidden="1" customHeight="1" x14ac:dyDescent="0.2">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c r="AA805" s="2"/>
      <c r="AB805" s="2"/>
      <c r="AC805" s="2"/>
      <c r="AD805" s="2"/>
    </row>
    <row r="806" spans="1:30" ht="15.75" hidden="1" customHeight="1" x14ac:dyDescent="0.2">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c r="AA806" s="2"/>
      <c r="AB806" s="2"/>
      <c r="AC806" s="2"/>
      <c r="AD806" s="2"/>
    </row>
    <row r="807" spans="1:30" ht="15.75" hidden="1" customHeight="1" x14ac:dyDescent="0.2">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c r="AA807" s="2"/>
      <c r="AB807" s="2"/>
      <c r="AC807" s="2"/>
      <c r="AD807" s="2"/>
    </row>
    <row r="808" spans="1:30" ht="15.75" hidden="1" customHeight="1" x14ac:dyDescent="0.2">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c r="AA808" s="2"/>
      <c r="AB808" s="2"/>
      <c r="AC808" s="2"/>
      <c r="AD808" s="2"/>
    </row>
    <row r="809" spans="1:30" ht="15.75" hidden="1" customHeight="1" x14ac:dyDescent="0.2">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c r="AA809" s="2"/>
      <c r="AB809" s="2"/>
      <c r="AC809" s="2"/>
      <c r="AD809" s="2"/>
    </row>
    <row r="810" spans="1:30" ht="15.75" hidden="1" customHeight="1" x14ac:dyDescent="0.2">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c r="AA810" s="2"/>
      <c r="AB810" s="2"/>
      <c r="AC810" s="2"/>
      <c r="AD810" s="2"/>
    </row>
    <row r="811" spans="1:30" ht="15.75" hidden="1" customHeight="1" x14ac:dyDescent="0.2">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c r="AA811" s="2"/>
      <c r="AB811" s="2"/>
      <c r="AC811" s="2"/>
      <c r="AD811" s="2"/>
    </row>
    <row r="812" spans="1:30" ht="15.75" hidden="1" customHeight="1" x14ac:dyDescent="0.2">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c r="AA812" s="2"/>
      <c r="AB812" s="2"/>
      <c r="AC812" s="2"/>
      <c r="AD812" s="2"/>
    </row>
    <row r="813" spans="1:30" ht="15.75" hidden="1" customHeight="1" x14ac:dyDescent="0.2">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c r="AA813" s="2"/>
      <c r="AB813" s="2"/>
      <c r="AC813" s="2"/>
      <c r="AD813" s="2"/>
    </row>
    <row r="814" spans="1:30" ht="15.75" hidden="1" customHeight="1" x14ac:dyDescent="0.2">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c r="AA814" s="2"/>
      <c r="AB814" s="2"/>
      <c r="AC814" s="2"/>
      <c r="AD814" s="2"/>
    </row>
    <row r="815" spans="1:30" ht="15.75" hidden="1" customHeight="1" x14ac:dyDescent="0.2">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c r="AA815" s="2"/>
      <c r="AB815" s="2"/>
      <c r="AC815" s="2"/>
      <c r="AD815" s="2"/>
    </row>
    <row r="816" spans="1:30" ht="15.75" hidden="1" customHeight="1" x14ac:dyDescent="0.2">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c r="AA816" s="2"/>
      <c r="AB816" s="2"/>
      <c r="AC816" s="2"/>
      <c r="AD816" s="2"/>
    </row>
    <row r="817" spans="1:30" ht="15.75" hidden="1" customHeight="1" x14ac:dyDescent="0.2">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c r="AA817" s="2"/>
      <c r="AB817" s="2"/>
      <c r="AC817" s="2"/>
      <c r="AD817" s="2"/>
    </row>
    <row r="818" spans="1:30" ht="15.75" hidden="1" customHeight="1" x14ac:dyDescent="0.2">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c r="AA818" s="2"/>
      <c r="AB818" s="2"/>
      <c r="AC818" s="2"/>
      <c r="AD818" s="2"/>
    </row>
    <row r="819" spans="1:30" ht="15.75" hidden="1" customHeight="1" x14ac:dyDescent="0.2">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c r="AA819" s="2"/>
      <c r="AB819" s="2"/>
      <c r="AC819" s="2"/>
      <c r="AD819" s="2"/>
    </row>
    <row r="820" spans="1:30" ht="15.75" hidden="1" customHeight="1" x14ac:dyDescent="0.2">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c r="AA820" s="2"/>
      <c r="AB820" s="2"/>
      <c r="AC820" s="2"/>
      <c r="AD820" s="2"/>
    </row>
    <row r="821" spans="1:30" ht="15.75" hidden="1" customHeight="1" x14ac:dyDescent="0.2">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c r="AA821" s="2"/>
      <c r="AB821" s="2"/>
      <c r="AC821" s="2"/>
      <c r="AD821" s="2"/>
    </row>
    <row r="822" spans="1:30" ht="15.75" hidden="1" customHeight="1" x14ac:dyDescent="0.2">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c r="AA822" s="2"/>
      <c r="AB822" s="2"/>
      <c r="AC822" s="2"/>
      <c r="AD822" s="2"/>
    </row>
    <row r="823" spans="1:30" ht="15.75" hidden="1" customHeight="1" x14ac:dyDescent="0.2">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c r="AA823" s="2"/>
      <c r="AB823" s="2"/>
      <c r="AC823" s="2"/>
      <c r="AD823" s="2"/>
    </row>
    <row r="824" spans="1:30" ht="15.75" hidden="1" customHeight="1" x14ac:dyDescent="0.2">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c r="AA824" s="2"/>
      <c r="AB824" s="2"/>
      <c r="AC824" s="2"/>
      <c r="AD824" s="2"/>
    </row>
    <row r="825" spans="1:30" ht="15.75" hidden="1" customHeight="1" x14ac:dyDescent="0.2">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c r="AA825" s="2"/>
      <c r="AB825" s="2"/>
      <c r="AC825" s="2"/>
      <c r="AD825" s="2"/>
    </row>
    <row r="826" spans="1:30" ht="15.75" hidden="1" customHeight="1" x14ac:dyDescent="0.2">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c r="AA826" s="2"/>
      <c r="AB826" s="2"/>
      <c r="AC826" s="2"/>
      <c r="AD826" s="2"/>
    </row>
    <row r="827" spans="1:30" ht="15.75" hidden="1" customHeight="1" x14ac:dyDescent="0.2">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c r="AA827" s="2"/>
      <c r="AB827" s="2"/>
      <c r="AC827" s="2"/>
      <c r="AD827" s="2"/>
    </row>
    <row r="828" spans="1:30" ht="15.75" hidden="1" customHeight="1" x14ac:dyDescent="0.2">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c r="AA828" s="2"/>
      <c r="AB828" s="2"/>
      <c r="AC828" s="2"/>
      <c r="AD828" s="2"/>
    </row>
    <row r="829" spans="1:30" ht="15.75" hidden="1" customHeight="1" x14ac:dyDescent="0.2">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c r="AA829" s="2"/>
      <c r="AB829" s="2"/>
      <c r="AC829" s="2"/>
      <c r="AD829" s="2"/>
    </row>
    <row r="830" spans="1:30" ht="15.75" hidden="1" customHeight="1" x14ac:dyDescent="0.2">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c r="AA830" s="2"/>
      <c r="AB830" s="2"/>
      <c r="AC830" s="2"/>
      <c r="AD830" s="2"/>
    </row>
    <row r="831" spans="1:30" ht="15.75" hidden="1" customHeight="1" x14ac:dyDescent="0.2">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c r="AA831" s="2"/>
      <c r="AB831" s="2"/>
      <c r="AC831" s="2"/>
      <c r="AD831" s="2"/>
    </row>
    <row r="832" spans="1:30" ht="15.75" hidden="1" customHeight="1" x14ac:dyDescent="0.2">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c r="AA832" s="2"/>
      <c r="AB832" s="2"/>
      <c r="AC832" s="2"/>
      <c r="AD832" s="2"/>
    </row>
    <row r="833" spans="1:30" ht="15.75" hidden="1" customHeight="1" x14ac:dyDescent="0.2">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c r="AA833" s="2"/>
      <c r="AB833" s="2"/>
      <c r="AC833" s="2"/>
      <c r="AD833" s="2"/>
    </row>
    <row r="834" spans="1:30" ht="15.75" hidden="1" customHeight="1" x14ac:dyDescent="0.2">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c r="AA834" s="2"/>
      <c r="AB834" s="2"/>
      <c r="AC834" s="2"/>
      <c r="AD834" s="2"/>
    </row>
    <row r="835" spans="1:30" ht="15.75" hidden="1" customHeight="1" x14ac:dyDescent="0.2">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c r="AA835" s="2"/>
      <c r="AB835" s="2"/>
      <c r="AC835" s="2"/>
      <c r="AD835" s="2"/>
    </row>
    <row r="836" spans="1:30" ht="15.75" hidden="1" customHeight="1" x14ac:dyDescent="0.2">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c r="AA836" s="2"/>
      <c r="AB836" s="2"/>
      <c r="AC836" s="2"/>
      <c r="AD836" s="2"/>
    </row>
    <row r="837" spans="1:30" ht="15.75" hidden="1" customHeight="1" x14ac:dyDescent="0.2">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c r="AA837" s="2"/>
      <c r="AB837" s="2"/>
      <c r="AC837" s="2"/>
      <c r="AD837" s="2"/>
    </row>
    <row r="838" spans="1:30" ht="15.75" hidden="1" customHeight="1" x14ac:dyDescent="0.2">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c r="AA838" s="2"/>
      <c r="AB838" s="2"/>
      <c r="AC838" s="2"/>
      <c r="AD838" s="2"/>
    </row>
    <row r="839" spans="1:30" ht="15.75" hidden="1" customHeight="1" x14ac:dyDescent="0.2">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c r="AA839" s="2"/>
      <c r="AB839" s="2"/>
      <c r="AC839" s="2"/>
      <c r="AD839" s="2"/>
    </row>
    <row r="840" spans="1:30" ht="15.75" hidden="1" customHeight="1" x14ac:dyDescent="0.2">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c r="AA840" s="2"/>
      <c r="AB840" s="2"/>
      <c r="AC840" s="2"/>
      <c r="AD840" s="2"/>
    </row>
    <row r="841" spans="1:30" ht="15.75" hidden="1" customHeight="1" x14ac:dyDescent="0.2">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c r="AA841" s="2"/>
      <c r="AB841" s="2"/>
      <c r="AC841" s="2"/>
      <c r="AD841" s="2"/>
    </row>
    <row r="842" spans="1:30" ht="15.75" hidden="1" customHeight="1" x14ac:dyDescent="0.2">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c r="AA842" s="2"/>
      <c r="AB842" s="2"/>
      <c r="AC842" s="2"/>
      <c r="AD842" s="2"/>
    </row>
    <row r="843" spans="1:30" ht="15.75" hidden="1" customHeight="1" x14ac:dyDescent="0.2">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c r="AA843" s="2"/>
      <c r="AB843" s="2"/>
      <c r="AC843" s="2"/>
      <c r="AD843" s="2"/>
    </row>
    <row r="844" spans="1:30" ht="15.75" hidden="1" customHeight="1" x14ac:dyDescent="0.2">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c r="AA844" s="2"/>
      <c r="AB844" s="2"/>
      <c r="AC844" s="2"/>
      <c r="AD844" s="2"/>
    </row>
    <row r="845" spans="1:30" ht="15.75" hidden="1" customHeight="1" x14ac:dyDescent="0.2">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c r="AA845" s="2"/>
      <c r="AB845" s="2"/>
      <c r="AC845" s="2"/>
      <c r="AD845" s="2"/>
    </row>
    <row r="846" spans="1:30" ht="15.75" hidden="1" customHeight="1" x14ac:dyDescent="0.2">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c r="AA846" s="2"/>
      <c r="AB846" s="2"/>
      <c r="AC846" s="2"/>
      <c r="AD846" s="2"/>
    </row>
    <row r="847" spans="1:30" ht="15.75" hidden="1" customHeight="1" x14ac:dyDescent="0.2">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c r="AA847" s="2"/>
      <c r="AB847" s="2"/>
      <c r="AC847" s="2"/>
      <c r="AD847" s="2"/>
    </row>
    <row r="848" spans="1:30" ht="15.75" hidden="1" customHeight="1" x14ac:dyDescent="0.2">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c r="AA848" s="2"/>
      <c r="AB848" s="2"/>
      <c r="AC848" s="2"/>
      <c r="AD848" s="2"/>
    </row>
    <row r="849" spans="1:30" ht="15.75" hidden="1" customHeight="1" x14ac:dyDescent="0.2">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c r="AA849" s="2"/>
      <c r="AB849" s="2"/>
      <c r="AC849" s="2"/>
      <c r="AD849" s="2"/>
    </row>
    <row r="850" spans="1:30" ht="15.75" hidden="1" customHeight="1" x14ac:dyDescent="0.2">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c r="AA850" s="2"/>
      <c r="AB850" s="2"/>
      <c r="AC850" s="2"/>
      <c r="AD850" s="2"/>
    </row>
    <row r="851" spans="1:30" ht="15.75" hidden="1" customHeight="1" x14ac:dyDescent="0.2">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c r="AA851" s="2"/>
      <c r="AB851" s="2"/>
      <c r="AC851" s="2"/>
      <c r="AD851" s="2"/>
    </row>
    <row r="852" spans="1:30" ht="15.75" hidden="1" customHeight="1" x14ac:dyDescent="0.2">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c r="AA852" s="2"/>
      <c r="AB852" s="2"/>
      <c r="AC852" s="2"/>
      <c r="AD852" s="2"/>
    </row>
    <row r="853" spans="1:30" ht="15.75" hidden="1" customHeight="1" x14ac:dyDescent="0.2">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c r="AA853" s="2"/>
      <c r="AB853" s="2"/>
      <c r="AC853" s="2"/>
      <c r="AD853" s="2"/>
    </row>
    <row r="854" spans="1:30" ht="15.75" hidden="1" customHeight="1" x14ac:dyDescent="0.2">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c r="AA854" s="2"/>
      <c r="AB854" s="2"/>
      <c r="AC854" s="2"/>
      <c r="AD854" s="2"/>
    </row>
    <row r="855" spans="1:30" ht="15.75" hidden="1" customHeight="1" x14ac:dyDescent="0.2">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c r="AA855" s="2"/>
      <c r="AB855" s="2"/>
      <c r="AC855" s="2"/>
      <c r="AD855" s="2"/>
    </row>
    <row r="856" spans="1:30" ht="15.75" hidden="1" customHeight="1" x14ac:dyDescent="0.2">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c r="AA856" s="2"/>
      <c r="AB856" s="2"/>
      <c r="AC856" s="2"/>
      <c r="AD856" s="2"/>
    </row>
    <row r="857" spans="1:30" ht="15.75" hidden="1" customHeight="1" x14ac:dyDescent="0.2">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c r="AA857" s="2"/>
      <c r="AB857" s="2"/>
      <c r="AC857" s="2"/>
      <c r="AD857" s="2"/>
    </row>
    <row r="858" spans="1:30" ht="15.75" hidden="1" customHeight="1" x14ac:dyDescent="0.2">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c r="AA858" s="2"/>
      <c r="AB858" s="2"/>
      <c r="AC858" s="2"/>
      <c r="AD858" s="2"/>
    </row>
    <row r="859" spans="1:30" ht="15.75" hidden="1" customHeight="1" x14ac:dyDescent="0.2">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c r="AA859" s="2"/>
      <c r="AB859" s="2"/>
      <c r="AC859" s="2"/>
      <c r="AD859" s="2"/>
    </row>
    <row r="860" spans="1:30" ht="15.75" hidden="1" customHeight="1" x14ac:dyDescent="0.2">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c r="AA860" s="2"/>
      <c r="AB860" s="2"/>
      <c r="AC860" s="2"/>
      <c r="AD860" s="2"/>
    </row>
    <row r="861" spans="1:30" ht="15.75" hidden="1" customHeight="1" x14ac:dyDescent="0.2">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c r="AA861" s="2"/>
      <c r="AB861" s="2"/>
      <c r="AC861" s="2"/>
      <c r="AD861" s="2"/>
    </row>
    <row r="862" spans="1:30" ht="15.75" hidden="1" customHeight="1" x14ac:dyDescent="0.2">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c r="AA862" s="2"/>
      <c r="AB862" s="2"/>
      <c r="AC862" s="2"/>
      <c r="AD862" s="2"/>
    </row>
    <row r="863" spans="1:30" ht="15.75" hidden="1" customHeight="1" x14ac:dyDescent="0.2">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c r="AA863" s="2"/>
      <c r="AB863" s="2"/>
      <c r="AC863" s="2"/>
      <c r="AD863" s="2"/>
    </row>
    <row r="864" spans="1:30" ht="15.75" hidden="1" customHeight="1" x14ac:dyDescent="0.2">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c r="AA864" s="2"/>
      <c r="AB864" s="2"/>
      <c r="AC864" s="2"/>
      <c r="AD864" s="2"/>
    </row>
    <row r="865" spans="1:30" ht="15.75" hidden="1" customHeight="1" x14ac:dyDescent="0.2">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c r="AA865" s="2"/>
      <c r="AB865" s="2"/>
      <c r="AC865" s="2"/>
      <c r="AD865" s="2"/>
    </row>
    <row r="866" spans="1:30" ht="15.75" hidden="1" customHeight="1" x14ac:dyDescent="0.2">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c r="AA866" s="2"/>
      <c r="AB866" s="2"/>
      <c r="AC866" s="2"/>
      <c r="AD866" s="2"/>
    </row>
    <row r="867" spans="1:30" ht="15.75" hidden="1" customHeight="1" x14ac:dyDescent="0.2">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c r="AA867" s="2"/>
      <c r="AB867" s="2"/>
      <c r="AC867" s="2"/>
      <c r="AD867" s="2"/>
    </row>
    <row r="868" spans="1:30" ht="15.75" hidden="1" customHeight="1" x14ac:dyDescent="0.2">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c r="AA868" s="2"/>
      <c r="AB868" s="2"/>
      <c r="AC868" s="2"/>
      <c r="AD868" s="2"/>
    </row>
    <row r="869" spans="1:30" ht="15.75" hidden="1" customHeight="1" x14ac:dyDescent="0.2">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c r="AA869" s="2"/>
      <c r="AB869" s="2"/>
      <c r="AC869" s="2"/>
      <c r="AD869" s="2"/>
    </row>
    <row r="870" spans="1:30" ht="15.75" hidden="1" customHeight="1" x14ac:dyDescent="0.2">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c r="AA870" s="2"/>
      <c r="AB870" s="2"/>
      <c r="AC870" s="2"/>
      <c r="AD870" s="2"/>
    </row>
    <row r="871" spans="1:30" ht="15.75" hidden="1" customHeight="1" x14ac:dyDescent="0.2">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c r="AA871" s="2"/>
      <c r="AB871" s="2"/>
      <c r="AC871" s="2"/>
      <c r="AD871" s="2"/>
    </row>
    <row r="872" spans="1:30" ht="15.75" hidden="1" customHeight="1" x14ac:dyDescent="0.2">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c r="AA872" s="2"/>
      <c r="AB872" s="2"/>
      <c r="AC872" s="2"/>
      <c r="AD872" s="2"/>
    </row>
    <row r="873" spans="1:30" ht="15.75" hidden="1" customHeight="1" x14ac:dyDescent="0.2">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c r="AA873" s="2"/>
      <c r="AB873" s="2"/>
      <c r="AC873" s="2"/>
      <c r="AD873" s="2"/>
    </row>
    <row r="874" spans="1:30" ht="15.75" hidden="1" customHeight="1" x14ac:dyDescent="0.2">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c r="AA874" s="2"/>
      <c r="AB874" s="2"/>
      <c r="AC874" s="2"/>
      <c r="AD874" s="2"/>
    </row>
    <row r="875" spans="1:30" ht="15.75" hidden="1" customHeight="1" x14ac:dyDescent="0.2">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c r="AA875" s="2"/>
      <c r="AB875" s="2"/>
      <c r="AC875" s="2"/>
      <c r="AD875" s="2"/>
    </row>
    <row r="876" spans="1:30" ht="15.75" hidden="1" customHeight="1" x14ac:dyDescent="0.2">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c r="AA876" s="2"/>
      <c r="AB876" s="2"/>
      <c r="AC876" s="2"/>
      <c r="AD876" s="2"/>
    </row>
    <row r="877" spans="1:30" ht="15.75" hidden="1" customHeight="1" x14ac:dyDescent="0.2">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c r="AA877" s="2"/>
      <c r="AB877" s="2"/>
      <c r="AC877" s="2"/>
      <c r="AD877" s="2"/>
    </row>
    <row r="878" spans="1:30" ht="15.75" hidden="1" customHeight="1" x14ac:dyDescent="0.2">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c r="AA878" s="2"/>
      <c r="AB878" s="2"/>
      <c r="AC878" s="2"/>
      <c r="AD878" s="2"/>
    </row>
    <row r="879" spans="1:30" ht="15.75" hidden="1" customHeight="1" x14ac:dyDescent="0.2">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c r="AA879" s="2"/>
      <c r="AB879" s="2"/>
      <c r="AC879" s="2"/>
      <c r="AD879" s="2"/>
    </row>
    <row r="880" spans="1:30" ht="15.75" hidden="1" customHeight="1" x14ac:dyDescent="0.2">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c r="AA880" s="2"/>
      <c r="AB880" s="2"/>
      <c r="AC880" s="2"/>
      <c r="AD880" s="2"/>
    </row>
    <row r="881" spans="1:30" ht="15.75" hidden="1" customHeight="1" x14ac:dyDescent="0.2">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c r="AA881" s="2"/>
      <c r="AB881" s="2"/>
      <c r="AC881" s="2"/>
      <c r="AD881" s="2"/>
    </row>
    <row r="882" spans="1:30" ht="15.75" hidden="1" customHeight="1" x14ac:dyDescent="0.2">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c r="AA882" s="2"/>
      <c r="AB882" s="2"/>
      <c r="AC882" s="2"/>
      <c r="AD882" s="2"/>
    </row>
    <row r="883" spans="1:30" ht="15.75" hidden="1" customHeight="1" x14ac:dyDescent="0.2">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c r="AA883" s="2"/>
      <c r="AB883" s="2"/>
      <c r="AC883" s="2"/>
      <c r="AD883" s="2"/>
    </row>
    <row r="884" spans="1:30" ht="15.75" hidden="1" customHeight="1" x14ac:dyDescent="0.2">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c r="AA884" s="2"/>
      <c r="AB884" s="2"/>
      <c r="AC884" s="2"/>
      <c r="AD884" s="2"/>
    </row>
    <row r="885" spans="1:30" ht="15.75" hidden="1" customHeight="1" x14ac:dyDescent="0.2">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c r="AA885" s="2"/>
      <c r="AB885" s="2"/>
      <c r="AC885" s="2"/>
      <c r="AD885" s="2"/>
    </row>
    <row r="886" spans="1:30" ht="15.75" hidden="1" customHeight="1" x14ac:dyDescent="0.2">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c r="AA886" s="2"/>
      <c r="AB886" s="2"/>
      <c r="AC886" s="2"/>
      <c r="AD886" s="2"/>
    </row>
    <row r="887" spans="1:30" ht="15.75" hidden="1" customHeight="1" x14ac:dyDescent="0.2">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c r="AA887" s="2"/>
      <c r="AB887" s="2"/>
      <c r="AC887" s="2"/>
      <c r="AD887" s="2"/>
    </row>
    <row r="888" spans="1:30" ht="15.75" hidden="1" customHeight="1" x14ac:dyDescent="0.2">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c r="AA888" s="2"/>
      <c r="AB888" s="2"/>
      <c r="AC888" s="2"/>
      <c r="AD888" s="2"/>
    </row>
    <row r="889" spans="1:30" ht="15.75" hidden="1" customHeight="1" x14ac:dyDescent="0.2">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c r="AA889" s="2"/>
      <c r="AB889" s="2"/>
      <c r="AC889" s="2"/>
      <c r="AD889" s="2"/>
    </row>
    <row r="890" spans="1:30" ht="15.75" hidden="1" customHeight="1" x14ac:dyDescent="0.2">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c r="AA890" s="2"/>
      <c r="AB890" s="2"/>
      <c r="AC890" s="2"/>
      <c r="AD890" s="2"/>
    </row>
    <row r="891" spans="1:30" ht="15.75" hidden="1" customHeight="1" x14ac:dyDescent="0.2">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c r="AA891" s="2"/>
      <c r="AB891" s="2"/>
      <c r="AC891" s="2"/>
      <c r="AD891" s="2"/>
    </row>
    <row r="892" spans="1:30" ht="15.75" hidden="1" customHeight="1" x14ac:dyDescent="0.2">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c r="AA892" s="2"/>
      <c r="AB892" s="2"/>
      <c r="AC892" s="2"/>
      <c r="AD892" s="2"/>
    </row>
    <row r="893" spans="1:30" ht="15.75" hidden="1" customHeight="1" x14ac:dyDescent="0.2">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c r="AA893" s="2"/>
      <c r="AB893" s="2"/>
      <c r="AC893" s="2"/>
      <c r="AD893" s="2"/>
    </row>
    <row r="894" spans="1:30" ht="15.75" hidden="1" customHeight="1" x14ac:dyDescent="0.2">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c r="AA894" s="2"/>
      <c r="AB894" s="2"/>
      <c r="AC894" s="2"/>
      <c r="AD894" s="2"/>
    </row>
    <row r="895" spans="1:30" ht="15.75" hidden="1" customHeight="1" x14ac:dyDescent="0.2">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c r="AA895" s="2"/>
      <c r="AB895" s="2"/>
      <c r="AC895" s="2"/>
      <c r="AD895" s="2"/>
    </row>
    <row r="896" spans="1:30" ht="15.75" hidden="1" customHeight="1" x14ac:dyDescent="0.2">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c r="AA896" s="2"/>
      <c r="AB896" s="2"/>
      <c r="AC896" s="2"/>
      <c r="AD896" s="2"/>
    </row>
    <row r="897" spans="1:30" ht="15.75" hidden="1" customHeight="1" x14ac:dyDescent="0.2">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c r="AA897" s="2"/>
      <c r="AB897" s="2"/>
      <c r="AC897" s="2"/>
      <c r="AD897" s="2"/>
    </row>
    <row r="898" spans="1:30" ht="15.75" hidden="1" customHeight="1" x14ac:dyDescent="0.2">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c r="AA898" s="2"/>
      <c r="AB898" s="2"/>
      <c r="AC898" s="2"/>
      <c r="AD898" s="2"/>
    </row>
    <row r="899" spans="1:30" ht="15.75" hidden="1" customHeight="1" x14ac:dyDescent="0.2">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c r="AA899" s="2"/>
      <c r="AB899" s="2"/>
      <c r="AC899" s="2"/>
      <c r="AD899" s="2"/>
    </row>
    <row r="900" spans="1:30" ht="15.75" hidden="1" customHeight="1" x14ac:dyDescent="0.2">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c r="AA900" s="2"/>
      <c r="AB900" s="2"/>
      <c r="AC900" s="2"/>
      <c r="AD900" s="2"/>
    </row>
    <row r="901" spans="1:30" ht="15.75" hidden="1" customHeight="1" x14ac:dyDescent="0.2">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c r="AA901" s="2"/>
      <c r="AB901" s="2"/>
      <c r="AC901" s="2"/>
      <c r="AD901" s="2"/>
    </row>
    <row r="902" spans="1:30" ht="15.75" hidden="1" customHeight="1" x14ac:dyDescent="0.2">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c r="AA902" s="2"/>
      <c r="AB902" s="2"/>
      <c r="AC902" s="2"/>
      <c r="AD902" s="2"/>
    </row>
    <row r="903" spans="1:30" ht="15.75" hidden="1" customHeight="1" x14ac:dyDescent="0.2">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c r="AA903" s="2"/>
      <c r="AB903" s="2"/>
      <c r="AC903" s="2"/>
      <c r="AD903" s="2"/>
    </row>
    <row r="904" spans="1:30" ht="15.75" hidden="1" customHeight="1" x14ac:dyDescent="0.2">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c r="AA904" s="2"/>
      <c r="AB904" s="2"/>
      <c r="AC904" s="2"/>
      <c r="AD904" s="2"/>
    </row>
    <row r="905" spans="1:30" ht="15.75" hidden="1" customHeight="1" x14ac:dyDescent="0.2">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c r="AA905" s="2"/>
      <c r="AB905" s="2"/>
      <c r="AC905" s="2"/>
      <c r="AD905" s="2"/>
    </row>
    <row r="906" spans="1:30" ht="15.75" hidden="1" customHeight="1" x14ac:dyDescent="0.2">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c r="AA906" s="2"/>
      <c r="AB906" s="2"/>
      <c r="AC906" s="2"/>
      <c r="AD906" s="2"/>
    </row>
    <row r="907" spans="1:30" ht="15.75" hidden="1" customHeight="1" x14ac:dyDescent="0.2">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c r="AA907" s="2"/>
      <c r="AB907" s="2"/>
      <c r="AC907" s="2"/>
      <c r="AD907" s="2"/>
    </row>
    <row r="908" spans="1:30" ht="15.75" hidden="1" customHeight="1" x14ac:dyDescent="0.2">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c r="AA908" s="2"/>
      <c r="AB908" s="2"/>
      <c r="AC908" s="2"/>
      <c r="AD908" s="2"/>
    </row>
    <row r="909" spans="1:30" ht="15.75" hidden="1" customHeight="1" x14ac:dyDescent="0.2">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c r="AA909" s="2"/>
      <c r="AB909" s="2"/>
      <c r="AC909" s="2"/>
      <c r="AD909" s="2"/>
    </row>
    <row r="910" spans="1:30" ht="15.75" hidden="1" customHeight="1" x14ac:dyDescent="0.2">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c r="AA910" s="2"/>
      <c r="AB910" s="2"/>
      <c r="AC910" s="2"/>
      <c r="AD910" s="2"/>
    </row>
    <row r="911" spans="1:30" ht="15.75" hidden="1" customHeight="1" x14ac:dyDescent="0.2">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c r="AA911" s="2"/>
      <c r="AB911" s="2"/>
      <c r="AC911" s="2"/>
      <c r="AD911" s="2"/>
    </row>
    <row r="912" spans="1:30" ht="15.75" hidden="1" customHeight="1" x14ac:dyDescent="0.2">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c r="AA912" s="2"/>
      <c r="AB912" s="2"/>
      <c r="AC912" s="2"/>
      <c r="AD912" s="2"/>
    </row>
    <row r="913" spans="1:30" ht="15.75" hidden="1" customHeight="1" x14ac:dyDescent="0.2">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c r="AA913" s="2"/>
      <c r="AB913" s="2"/>
      <c r="AC913" s="2"/>
      <c r="AD913" s="2"/>
    </row>
    <row r="914" spans="1:30" ht="15.75" hidden="1" customHeight="1" x14ac:dyDescent="0.2">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c r="AA914" s="2"/>
      <c r="AB914" s="2"/>
      <c r="AC914" s="2"/>
      <c r="AD914" s="2"/>
    </row>
    <row r="915" spans="1:30" ht="15.75" hidden="1" customHeight="1" x14ac:dyDescent="0.2">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c r="AA915" s="2"/>
      <c r="AB915" s="2"/>
      <c r="AC915" s="2"/>
      <c r="AD915" s="2"/>
    </row>
    <row r="916" spans="1:30" ht="15.75" hidden="1" customHeight="1" x14ac:dyDescent="0.2">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c r="AA916" s="2"/>
      <c r="AB916" s="2"/>
      <c r="AC916" s="2"/>
      <c r="AD916" s="2"/>
    </row>
    <row r="917" spans="1:30" ht="15.75" hidden="1" customHeight="1" x14ac:dyDescent="0.2">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c r="AA917" s="2"/>
      <c r="AB917" s="2"/>
      <c r="AC917" s="2"/>
      <c r="AD917" s="2"/>
    </row>
    <row r="918" spans="1:30" ht="15.75" hidden="1" customHeight="1" x14ac:dyDescent="0.2">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c r="AA918" s="2"/>
      <c r="AB918" s="2"/>
      <c r="AC918" s="2"/>
      <c r="AD918" s="2"/>
    </row>
    <row r="919" spans="1:30" ht="15.75" hidden="1" customHeight="1" x14ac:dyDescent="0.2">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c r="AA919" s="2"/>
      <c r="AB919" s="2"/>
      <c r="AC919" s="2"/>
      <c r="AD919" s="2"/>
    </row>
    <row r="920" spans="1:30" ht="15.75" hidden="1" customHeight="1" x14ac:dyDescent="0.2">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c r="AA920" s="2"/>
      <c r="AB920" s="2"/>
      <c r="AC920" s="2"/>
      <c r="AD920" s="2"/>
    </row>
    <row r="921" spans="1:30" ht="15.75" hidden="1" customHeight="1" x14ac:dyDescent="0.2">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c r="AA921" s="2"/>
      <c r="AB921" s="2"/>
      <c r="AC921" s="2"/>
      <c r="AD921" s="2"/>
    </row>
    <row r="922" spans="1:30" ht="15.75" hidden="1" customHeight="1" x14ac:dyDescent="0.2">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c r="AA922" s="2"/>
      <c r="AB922" s="2"/>
      <c r="AC922" s="2"/>
      <c r="AD922" s="2"/>
    </row>
    <row r="923" spans="1:30" ht="15.75" hidden="1" customHeight="1" x14ac:dyDescent="0.2">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c r="AA923" s="2"/>
      <c r="AB923" s="2"/>
      <c r="AC923" s="2"/>
      <c r="AD923" s="2"/>
    </row>
    <row r="924" spans="1:30" ht="15.75" hidden="1" customHeight="1" x14ac:dyDescent="0.2">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c r="AA924" s="2"/>
      <c r="AB924" s="2"/>
      <c r="AC924" s="2"/>
      <c r="AD924" s="2"/>
    </row>
    <row r="925" spans="1:30" ht="15.75" hidden="1" customHeight="1" x14ac:dyDescent="0.2">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c r="AA925" s="2"/>
      <c r="AB925" s="2"/>
      <c r="AC925" s="2"/>
      <c r="AD925" s="2"/>
    </row>
    <row r="926" spans="1:30" ht="15.75" hidden="1" customHeight="1" x14ac:dyDescent="0.2">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c r="AA926" s="2"/>
      <c r="AB926" s="2"/>
      <c r="AC926" s="2"/>
      <c r="AD926" s="2"/>
    </row>
    <row r="927" spans="1:30" ht="15.75" hidden="1" customHeight="1" x14ac:dyDescent="0.2">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c r="AA927" s="2"/>
      <c r="AB927" s="2"/>
      <c r="AC927" s="2"/>
      <c r="AD927" s="2"/>
    </row>
    <row r="928" spans="1:30" ht="15.75" hidden="1" customHeight="1" x14ac:dyDescent="0.2">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c r="AA928" s="2"/>
      <c r="AB928" s="2"/>
      <c r="AC928" s="2"/>
      <c r="AD928" s="2"/>
    </row>
    <row r="929" spans="1:30" ht="15.75" hidden="1" customHeight="1" x14ac:dyDescent="0.2">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c r="AA929" s="2"/>
      <c r="AB929" s="2"/>
      <c r="AC929" s="2"/>
      <c r="AD929" s="2"/>
    </row>
    <row r="930" spans="1:30" ht="15.75" hidden="1" customHeight="1" x14ac:dyDescent="0.2">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c r="AA930" s="2"/>
      <c r="AB930" s="2"/>
      <c r="AC930" s="2"/>
      <c r="AD930" s="2"/>
    </row>
    <row r="931" spans="1:30" ht="15.75" hidden="1" customHeight="1" x14ac:dyDescent="0.2">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c r="AA931" s="2"/>
      <c r="AB931" s="2"/>
      <c r="AC931" s="2"/>
      <c r="AD931" s="2"/>
    </row>
    <row r="932" spans="1:30" ht="15.75" hidden="1" customHeight="1" x14ac:dyDescent="0.2">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c r="AA932" s="2"/>
      <c r="AB932" s="2"/>
      <c r="AC932" s="2"/>
      <c r="AD932" s="2"/>
    </row>
    <row r="933" spans="1:30" ht="15.75" hidden="1" customHeight="1" x14ac:dyDescent="0.2">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c r="AA933" s="2"/>
      <c r="AB933" s="2"/>
      <c r="AC933" s="2"/>
      <c r="AD933" s="2"/>
    </row>
    <row r="934" spans="1:30" ht="15.75" hidden="1" customHeight="1" x14ac:dyDescent="0.2">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c r="AA934" s="2"/>
      <c r="AB934" s="2"/>
      <c r="AC934" s="2"/>
      <c r="AD934" s="2"/>
    </row>
    <row r="935" spans="1:30" ht="15.75" hidden="1" customHeight="1" x14ac:dyDescent="0.2">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c r="AA935" s="2"/>
      <c r="AB935" s="2"/>
      <c r="AC935" s="2"/>
      <c r="AD935" s="2"/>
    </row>
    <row r="936" spans="1:30" ht="15.75" hidden="1" customHeight="1" x14ac:dyDescent="0.2">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c r="AA936" s="2"/>
      <c r="AB936" s="2"/>
      <c r="AC936" s="2"/>
      <c r="AD936" s="2"/>
    </row>
    <row r="937" spans="1:30" ht="15.75" hidden="1" customHeight="1" x14ac:dyDescent="0.2">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c r="AA937" s="2"/>
      <c r="AB937" s="2"/>
      <c r="AC937" s="2"/>
      <c r="AD937" s="2"/>
    </row>
    <row r="938" spans="1:30" ht="15.75" hidden="1" customHeight="1" x14ac:dyDescent="0.2">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c r="AA938" s="2"/>
      <c r="AB938" s="2"/>
      <c r="AC938" s="2"/>
      <c r="AD938" s="2"/>
    </row>
    <row r="939" spans="1:30" ht="15.75" hidden="1" customHeight="1" x14ac:dyDescent="0.2">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c r="AA939" s="2"/>
      <c r="AB939" s="2"/>
      <c r="AC939" s="2"/>
      <c r="AD939" s="2"/>
    </row>
    <row r="940" spans="1:30" ht="15.75" hidden="1" customHeight="1" x14ac:dyDescent="0.2">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c r="AA940" s="2"/>
      <c r="AB940" s="2"/>
      <c r="AC940" s="2"/>
      <c r="AD940" s="2"/>
    </row>
    <row r="941" spans="1:30" ht="15.75" hidden="1" customHeight="1" x14ac:dyDescent="0.2">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c r="AA941" s="2"/>
      <c r="AB941" s="2"/>
      <c r="AC941" s="2"/>
      <c r="AD941" s="2"/>
    </row>
    <row r="942" spans="1:30" ht="15.75" hidden="1" customHeight="1" x14ac:dyDescent="0.2">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c r="AA942" s="2"/>
      <c r="AB942" s="2"/>
      <c r="AC942" s="2"/>
      <c r="AD942" s="2"/>
    </row>
    <row r="943" spans="1:30" ht="15.75" hidden="1" customHeight="1" x14ac:dyDescent="0.2">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c r="AA943" s="2"/>
      <c r="AB943" s="2"/>
      <c r="AC943" s="2"/>
      <c r="AD943" s="2"/>
    </row>
    <row r="944" spans="1:30" ht="15.75" hidden="1" customHeight="1" x14ac:dyDescent="0.2">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c r="AA944" s="2"/>
      <c r="AB944" s="2"/>
      <c r="AC944" s="2"/>
      <c r="AD944" s="2"/>
    </row>
    <row r="945" spans="1:30" ht="15.75" hidden="1" customHeight="1" x14ac:dyDescent="0.2">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c r="AA945" s="2"/>
      <c r="AB945" s="2"/>
      <c r="AC945" s="2"/>
      <c r="AD945" s="2"/>
    </row>
    <row r="946" spans="1:30" ht="15.75" hidden="1" customHeight="1" x14ac:dyDescent="0.2">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c r="AA946" s="2"/>
      <c r="AB946" s="2"/>
      <c r="AC946" s="2"/>
      <c r="AD946" s="2"/>
    </row>
    <row r="947" spans="1:30" ht="15.75" hidden="1" customHeight="1" x14ac:dyDescent="0.2">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c r="AA947" s="2"/>
      <c r="AB947" s="2"/>
      <c r="AC947" s="2"/>
      <c r="AD947" s="2"/>
    </row>
    <row r="948" spans="1:30" ht="15.75" hidden="1" customHeight="1" x14ac:dyDescent="0.2">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c r="AA948" s="2"/>
      <c r="AB948" s="2"/>
      <c r="AC948" s="2"/>
      <c r="AD948" s="2"/>
    </row>
    <row r="949" spans="1:30" ht="15.75" hidden="1" customHeight="1" x14ac:dyDescent="0.2">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c r="AA949" s="2"/>
      <c r="AB949" s="2"/>
      <c r="AC949" s="2"/>
      <c r="AD949" s="2"/>
    </row>
    <row r="950" spans="1:30" ht="15.75" hidden="1" customHeight="1" x14ac:dyDescent="0.2">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c r="AA950" s="2"/>
      <c r="AB950" s="2"/>
      <c r="AC950" s="2"/>
      <c r="AD950" s="2"/>
    </row>
    <row r="951" spans="1:30" ht="15.75" hidden="1" customHeight="1" x14ac:dyDescent="0.2">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c r="AA951" s="2"/>
      <c r="AB951" s="2"/>
      <c r="AC951" s="2"/>
      <c r="AD951" s="2"/>
    </row>
    <row r="952" spans="1:30" ht="15.75" hidden="1" customHeight="1" x14ac:dyDescent="0.2">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c r="AA952" s="2"/>
      <c r="AB952" s="2"/>
      <c r="AC952" s="2"/>
      <c r="AD952" s="2"/>
    </row>
    <row r="953" spans="1:30" ht="15.75" hidden="1" customHeight="1" x14ac:dyDescent="0.2">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c r="AA953" s="2"/>
      <c r="AB953" s="2"/>
      <c r="AC953" s="2"/>
      <c r="AD953" s="2"/>
    </row>
    <row r="954" spans="1:30" ht="15.75" hidden="1" customHeight="1" x14ac:dyDescent="0.2">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c r="AA954" s="2"/>
      <c r="AB954" s="2"/>
      <c r="AC954" s="2"/>
      <c r="AD954" s="2"/>
    </row>
    <row r="955" spans="1:30" ht="15.75" hidden="1" customHeight="1" x14ac:dyDescent="0.2">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c r="AA955" s="2"/>
      <c r="AB955" s="2"/>
      <c r="AC955" s="2"/>
      <c r="AD955" s="2"/>
    </row>
    <row r="956" spans="1:30" ht="15.75" hidden="1" customHeight="1" x14ac:dyDescent="0.2">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c r="AA956" s="2"/>
      <c r="AB956" s="2"/>
      <c r="AC956" s="2"/>
      <c r="AD956" s="2"/>
    </row>
    <row r="957" spans="1:30" ht="15.75" hidden="1" customHeight="1" x14ac:dyDescent="0.2">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c r="AA957" s="2"/>
      <c r="AB957" s="2"/>
      <c r="AC957" s="2"/>
      <c r="AD957" s="2"/>
    </row>
    <row r="958" spans="1:30" ht="15.75" hidden="1" customHeight="1" x14ac:dyDescent="0.2">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c r="AA958" s="2"/>
      <c r="AB958" s="2"/>
      <c r="AC958" s="2"/>
      <c r="AD958" s="2"/>
    </row>
    <row r="959" spans="1:30" ht="15.75" hidden="1" customHeight="1" x14ac:dyDescent="0.2">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c r="AA959" s="2"/>
      <c r="AB959" s="2"/>
      <c r="AC959" s="2"/>
      <c r="AD959" s="2"/>
    </row>
    <row r="960" spans="1:30" ht="15.75" hidden="1" customHeight="1" x14ac:dyDescent="0.2">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c r="AA960" s="2"/>
      <c r="AB960" s="2"/>
      <c r="AC960" s="2"/>
      <c r="AD960" s="2"/>
    </row>
    <row r="961" spans="1:30" ht="15.75" hidden="1" customHeight="1" x14ac:dyDescent="0.2">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c r="AA961" s="2"/>
      <c r="AB961" s="2"/>
      <c r="AC961" s="2"/>
      <c r="AD961" s="2"/>
    </row>
    <row r="962" spans="1:30" ht="15.75" hidden="1" customHeight="1" x14ac:dyDescent="0.2">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c r="AA962" s="2"/>
      <c r="AB962" s="2"/>
      <c r="AC962" s="2"/>
      <c r="AD962" s="2"/>
    </row>
    <row r="963" spans="1:30" ht="15.75" hidden="1" customHeight="1" x14ac:dyDescent="0.2">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c r="AA963" s="2"/>
      <c r="AB963" s="2"/>
      <c r="AC963" s="2"/>
      <c r="AD963" s="2"/>
    </row>
    <row r="964" spans="1:30" ht="15.75" hidden="1" customHeight="1" x14ac:dyDescent="0.2">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c r="AA964" s="2"/>
      <c r="AB964" s="2"/>
      <c r="AC964" s="2"/>
      <c r="AD964" s="2"/>
    </row>
    <row r="965" spans="1:30" ht="15.75" hidden="1" customHeight="1" x14ac:dyDescent="0.2">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c r="AA965" s="2"/>
      <c r="AB965" s="2"/>
      <c r="AC965" s="2"/>
      <c r="AD965" s="2"/>
    </row>
    <row r="966" spans="1:30" ht="15.75" hidden="1" customHeight="1" x14ac:dyDescent="0.2">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c r="AA966" s="2"/>
      <c r="AB966" s="2"/>
      <c r="AC966" s="2"/>
      <c r="AD966" s="2"/>
    </row>
    <row r="967" spans="1:30" ht="15.75" hidden="1" customHeight="1" x14ac:dyDescent="0.2">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c r="AA967" s="2"/>
      <c r="AB967" s="2"/>
      <c r="AC967" s="2"/>
      <c r="AD967" s="2"/>
    </row>
    <row r="968" spans="1:30" ht="15.75" hidden="1" customHeight="1" x14ac:dyDescent="0.2">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c r="AA968" s="2"/>
      <c r="AB968" s="2"/>
      <c r="AC968" s="2"/>
      <c r="AD968" s="2"/>
    </row>
    <row r="969" spans="1:30" ht="15.75" hidden="1" customHeight="1" x14ac:dyDescent="0.2">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c r="AA969" s="2"/>
      <c r="AB969" s="2"/>
      <c r="AC969" s="2"/>
      <c r="AD969" s="2"/>
    </row>
    <row r="970" spans="1:30" ht="15.75" hidden="1" customHeight="1" x14ac:dyDescent="0.2">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c r="AA970" s="2"/>
      <c r="AB970" s="2"/>
      <c r="AC970" s="2"/>
      <c r="AD970" s="2"/>
    </row>
    <row r="971" spans="1:30" ht="15.75" hidden="1" customHeight="1" x14ac:dyDescent="0.2">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c r="AA971" s="2"/>
      <c r="AB971" s="2"/>
      <c r="AC971" s="2"/>
      <c r="AD971" s="2"/>
    </row>
    <row r="972" spans="1:30" ht="15.75" hidden="1" customHeight="1" x14ac:dyDescent="0.2">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c r="AA972" s="2"/>
      <c r="AB972" s="2"/>
      <c r="AC972" s="2"/>
      <c r="AD972" s="2"/>
    </row>
    <row r="973" spans="1:30" ht="15.75" hidden="1" customHeight="1" x14ac:dyDescent="0.2">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c r="AA973" s="2"/>
      <c r="AB973" s="2"/>
      <c r="AC973" s="2"/>
      <c r="AD973" s="2"/>
    </row>
    <row r="974" spans="1:30" ht="15.75" hidden="1" customHeight="1" x14ac:dyDescent="0.2">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c r="AA974" s="2"/>
      <c r="AB974" s="2"/>
      <c r="AC974" s="2"/>
      <c r="AD974" s="2"/>
    </row>
    <row r="975" spans="1:30" ht="15.75" hidden="1" customHeight="1" x14ac:dyDescent="0.2">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c r="AA975" s="2"/>
      <c r="AB975" s="2"/>
      <c r="AC975" s="2"/>
      <c r="AD975" s="2"/>
    </row>
    <row r="976" spans="1:30" ht="15.75" hidden="1" customHeight="1" x14ac:dyDescent="0.2">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c r="AA976" s="2"/>
      <c r="AB976" s="2"/>
      <c r="AC976" s="2"/>
      <c r="AD976" s="2"/>
    </row>
    <row r="977" spans="1:30" ht="15.75" hidden="1" customHeight="1" x14ac:dyDescent="0.2">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c r="AA977" s="2"/>
      <c r="AB977" s="2"/>
      <c r="AC977" s="2"/>
      <c r="AD977" s="2"/>
    </row>
    <row r="978" spans="1:30" ht="15.75" hidden="1" customHeight="1" x14ac:dyDescent="0.2">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c r="AA978" s="2"/>
      <c r="AB978" s="2"/>
      <c r="AC978" s="2"/>
      <c r="AD978" s="2"/>
    </row>
    <row r="979" spans="1:30" ht="15.75" hidden="1" customHeight="1" x14ac:dyDescent="0.2">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c r="AA979" s="2"/>
      <c r="AB979" s="2"/>
      <c r="AC979" s="2"/>
      <c r="AD979" s="2"/>
    </row>
    <row r="980" spans="1:30" ht="15.75" hidden="1" customHeight="1" x14ac:dyDescent="0.2">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c r="AA980" s="2"/>
      <c r="AB980" s="2"/>
      <c r="AC980" s="2"/>
      <c r="AD980" s="2"/>
    </row>
    <row r="981" spans="1:30" ht="15.75" hidden="1" customHeight="1" x14ac:dyDescent="0.2">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c r="AA981" s="2"/>
      <c r="AB981" s="2"/>
      <c r="AC981" s="2"/>
      <c r="AD981" s="2"/>
    </row>
    <row r="982" spans="1:30" ht="15.75" hidden="1" customHeight="1" x14ac:dyDescent="0.2">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c r="AA982" s="2"/>
      <c r="AB982" s="2"/>
      <c r="AC982" s="2"/>
      <c r="AD982" s="2"/>
    </row>
    <row r="983" spans="1:30" ht="15.75" customHeight="1" x14ac:dyDescent="0.2">
      <c r="A983" s="56" t="s">
        <v>0</v>
      </c>
      <c r="B983" s="49"/>
      <c r="C983" s="49"/>
      <c r="D983" s="49"/>
      <c r="E983" s="49"/>
      <c r="F983" s="2"/>
      <c r="G983" s="2"/>
      <c r="H983" s="2"/>
      <c r="I983" s="2"/>
      <c r="J983" s="2"/>
      <c r="K983" s="2"/>
      <c r="L983" s="2"/>
      <c r="M983" s="2"/>
      <c r="N983" s="2"/>
      <c r="O983" s="2"/>
      <c r="P983" s="2"/>
      <c r="Q983" s="2"/>
      <c r="R983" s="2"/>
      <c r="S983" s="2"/>
      <c r="T983" s="2"/>
      <c r="U983" s="2"/>
      <c r="V983" s="2"/>
      <c r="W983" s="2"/>
      <c r="X983" s="2"/>
      <c r="Y983" s="2"/>
      <c r="Z983" s="2"/>
      <c r="AA983" s="2"/>
      <c r="AB983" s="2"/>
      <c r="AC983" s="2"/>
      <c r="AD983" s="2"/>
    </row>
  </sheetData>
  <mergeCells count="35">
    <mergeCell ref="Y75:Z75"/>
    <mergeCell ref="AA75:AB75"/>
    <mergeCell ref="AC75:AD75"/>
    <mergeCell ref="A75:E75"/>
    <mergeCell ref="G75:H75"/>
    <mergeCell ref="I75:J75"/>
    <mergeCell ref="K75:L75"/>
    <mergeCell ref="M75:N75"/>
    <mergeCell ref="O75:P75"/>
    <mergeCell ref="Q75:R75"/>
    <mergeCell ref="A74:E74"/>
    <mergeCell ref="A983:E983"/>
    <mergeCell ref="S75:T75"/>
    <mergeCell ref="U75:V75"/>
    <mergeCell ref="W75:X75"/>
    <mergeCell ref="A43:E43"/>
    <mergeCell ref="A57:E57"/>
    <mergeCell ref="A58:E58"/>
    <mergeCell ref="A59:E59"/>
    <mergeCell ref="A60:E60"/>
    <mergeCell ref="A25:E25"/>
    <mergeCell ref="A26:E26"/>
    <mergeCell ref="A40:E40"/>
    <mergeCell ref="A41:E41"/>
    <mergeCell ref="A42:E42"/>
    <mergeCell ref="A6:E6"/>
    <mergeCell ref="A7:E7"/>
    <mergeCell ref="A8:E8"/>
    <mergeCell ref="A23:E23"/>
    <mergeCell ref="A24:E24"/>
    <mergeCell ref="A1:E1"/>
    <mergeCell ref="A2:E2"/>
    <mergeCell ref="A3:E3"/>
    <mergeCell ref="A4:E4"/>
    <mergeCell ref="A5:E5"/>
  </mergeCells>
  <dataValidations count="1">
    <dataValidation type="custom" allowBlank="1" showDropDown="1" sqref="C62:E72 C28:E38 C45:E55 C10:E21" xr:uid="{00000000-0002-0000-0100-000000000000}">
      <formula1>AND(ISNUMBER(C10),(NOT(OR(NOT(ISERROR(DATEVALUE(C10))), AND(ISNUMBER(C10), LEFT(CELL("format", C10))="D")))))</formula1>
    </dataValidation>
  </dataValidations>
  <hyperlinks>
    <hyperlink ref="A3" location="'Production and Service'!A7:E7" display="Materials and Supplies" xr:uid="{00000000-0004-0000-0100-000000000000}"/>
    <hyperlink ref="A4" location="'Production and Service'!A24:E24" display="Inventory" xr:uid="{00000000-0004-0000-0100-000001000000}"/>
    <hyperlink ref="A5" location="'Production and Service'!A41:E41" display="Equipment" xr:uid="{00000000-0004-0000-0100-000002000000}"/>
    <hyperlink ref="A6" location="'Production and Service'!A58:E58" display="General Supplies" xr:uid="{00000000-0004-0000-0100-000003000000}"/>
  </hyperlinks>
  <pageMargins left="0.7" right="0.7" top="0.75" bottom="0.75" header="0" footer="0"/>
  <pageSetup orientation="portrait"/>
  <tableParts count="4">
    <tablePart r:id="rId1"/>
    <tablePart r:id="rId2"/>
    <tablePart r:id="rId3"/>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D968"/>
  <sheetViews>
    <sheetView workbookViewId="0">
      <selection sqref="A1:E1"/>
    </sheetView>
  </sheetViews>
  <sheetFormatPr baseColWidth="10" defaultColWidth="0" defaultRowHeight="15" customHeight="1" zeroHeight="1" x14ac:dyDescent="0.2"/>
  <cols>
    <col min="1" max="1" width="40.33203125" customWidth="1"/>
    <col min="2" max="2" width="37.83203125" customWidth="1"/>
    <col min="3" max="3" width="33.1640625" customWidth="1"/>
    <col min="4" max="4" width="24.83203125" customWidth="1"/>
    <col min="5" max="5" width="21.33203125" customWidth="1"/>
    <col min="6" max="6" width="9.1640625" hidden="1" customWidth="1"/>
    <col min="7" max="30" width="8.6640625" hidden="1" customWidth="1"/>
    <col min="31" max="16384" width="14.5" hidden="1"/>
  </cols>
  <sheetData>
    <row r="1" spans="1:30" ht="35.25" customHeight="1" x14ac:dyDescent="0.3">
      <c r="A1" s="48" t="s">
        <v>135</v>
      </c>
      <c r="B1" s="49"/>
      <c r="C1" s="49"/>
      <c r="D1" s="49"/>
      <c r="E1" s="49"/>
      <c r="F1" s="2"/>
      <c r="G1" s="2"/>
      <c r="H1" s="2"/>
      <c r="I1" s="2"/>
      <c r="J1" s="2"/>
      <c r="K1" s="2"/>
      <c r="L1" s="2"/>
      <c r="M1" s="2"/>
      <c r="N1" s="2"/>
      <c r="O1" s="2"/>
      <c r="P1" s="2"/>
      <c r="Q1" s="2"/>
      <c r="R1" s="2"/>
      <c r="S1" s="2"/>
      <c r="T1" s="2"/>
      <c r="U1" s="2"/>
      <c r="V1" s="2"/>
      <c r="W1" s="2"/>
      <c r="X1" s="2"/>
      <c r="Y1" s="2"/>
      <c r="Z1" s="2"/>
      <c r="AA1" s="2"/>
      <c r="AB1" s="2"/>
      <c r="AC1" s="2"/>
      <c r="AD1" s="2"/>
    </row>
    <row r="2" spans="1:30" ht="16" x14ac:dyDescent="0.2">
      <c r="A2" s="50" t="s">
        <v>133</v>
      </c>
      <c r="B2" s="49"/>
      <c r="C2" s="49"/>
      <c r="D2" s="49"/>
      <c r="E2" s="49"/>
      <c r="F2" s="2"/>
      <c r="G2" s="2"/>
      <c r="H2" s="2"/>
      <c r="I2" s="2"/>
      <c r="J2" s="2"/>
      <c r="K2" s="2"/>
      <c r="L2" s="2"/>
      <c r="M2" s="2"/>
      <c r="N2" s="2"/>
      <c r="O2" s="2"/>
      <c r="P2" s="2"/>
      <c r="Q2" s="2"/>
      <c r="R2" s="2"/>
      <c r="S2" s="2"/>
      <c r="T2" s="2"/>
      <c r="U2" s="2"/>
      <c r="V2" s="2"/>
      <c r="W2" s="2"/>
      <c r="X2" s="2"/>
      <c r="Y2" s="2"/>
      <c r="Z2" s="2"/>
      <c r="AA2" s="2"/>
      <c r="AB2" s="2"/>
      <c r="AC2" s="2"/>
      <c r="AD2" s="2"/>
    </row>
    <row r="3" spans="1:30" ht="16" x14ac:dyDescent="0.2">
      <c r="A3" s="51" t="s">
        <v>35</v>
      </c>
      <c r="B3" s="49"/>
      <c r="C3" s="49"/>
      <c r="D3" s="49"/>
      <c r="E3" s="49"/>
      <c r="F3" s="2"/>
      <c r="G3" s="2"/>
      <c r="H3" s="2"/>
      <c r="I3" s="2"/>
      <c r="J3" s="2"/>
      <c r="K3" s="2"/>
      <c r="L3" s="2"/>
      <c r="M3" s="2"/>
      <c r="N3" s="2"/>
      <c r="O3" s="2"/>
      <c r="P3" s="2"/>
      <c r="Q3" s="2"/>
      <c r="R3" s="2"/>
      <c r="S3" s="2"/>
      <c r="T3" s="2"/>
      <c r="U3" s="2"/>
      <c r="V3" s="2"/>
      <c r="W3" s="2"/>
      <c r="X3" s="2"/>
      <c r="Y3" s="2"/>
      <c r="Z3" s="2"/>
      <c r="AA3" s="2"/>
      <c r="AB3" s="2"/>
      <c r="AC3" s="2"/>
      <c r="AD3" s="2"/>
    </row>
    <row r="4" spans="1:30" ht="16" x14ac:dyDescent="0.2">
      <c r="A4" s="51" t="s">
        <v>36</v>
      </c>
      <c r="B4" s="49"/>
      <c r="C4" s="49"/>
      <c r="D4" s="49"/>
      <c r="E4" s="49"/>
      <c r="F4" s="2"/>
      <c r="G4" s="2"/>
      <c r="H4" s="2"/>
      <c r="I4" s="2"/>
      <c r="J4" s="2"/>
      <c r="K4" s="2"/>
      <c r="L4" s="2"/>
      <c r="M4" s="2"/>
      <c r="N4" s="2"/>
      <c r="O4" s="2"/>
      <c r="P4" s="2"/>
      <c r="Q4" s="2"/>
      <c r="R4" s="2"/>
      <c r="S4" s="2"/>
      <c r="T4" s="2"/>
      <c r="U4" s="2"/>
      <c r="V4" s="2"/>
      <c r="W4" s="2"/>
      <c r="X4" s="2"/>
      <c r="Y4" s="2"/>
      <c r="Z4" s="2"/>
      <c r="AA4" s="2"/>
      <c r="AB4" s="2"/>
      <c r="AC4" s="2"/>
      <c r="AD4" s="2"/>
    </row>
    <row r="5" spans="1:30" ht="16" x14ac:dyDescent="0.2">
      <c r="A5" s="51" t="s">
        <v>37</v>
      </c>
      <c r="B5" s="49"/>
      <c r="C5" s="49"/>
      <c r="D5" s="49"/>
      <c r="E5" s="49"/>
      <c r="F5" s="2"/>
      <c r="G5" s="2"/>
      <c r="H5" s="2"/>
      <c r="I5" s="2"/>
      <c r="J5" s="2"/>
      <c r="K5" s="2"/>
      <c r="L5" s="2"/>
      <c r="M5" s="2"/>
      <c r="N5" s="2"/>
      <c r="O5" s="2"/>
      <c r="P5" s="2"/>
      <c r="Q5" s="2"/>
      <c r="R5" s="2"/>
      <c r="S5" s="2"/>
      <c r="T5" s="2"/>
      <c r="U5" s="2"/>
      <c r="V5" s="2"/>
      <c r="W5" s="2"/>
      <c r="X5" s="2"/>
      <c r="Y5" s="2"/>
      <c r="Z5" s="2"/>
      <c r="AA5" s="2"/>
      <c r="AB5" s="2"/>
      <c r="AC5" s="2"/>
      <c r="AD5" s="2"/>
    </row>
    <row r="6" spans="1:30" ht="16" x14ac:dyDescent="0.2">
      <c r="A6" s="51" t="s">
        <v>38</v>
      </c>
      <c r="B6" s="49"/>
      <c r="C6" s="49"/>
      <c r="D6" s="49"/>
      <c r="E6" s="49"/>
      <c r="F6" s="2"/>
      <c r="G6" s="2"/>
      <c r="H6" s="2"/>
      <c r="I6" s="2"/>
      <c r="J6" s="2"/>
      <c r="K6" s="2"/>
      <c r="L6" s="2"/>
      <c r="M6" s="2"/>
      <c r="N6" s="2"/>
      <c r="O6" s="2"/>
      <c r="P6" s="2"/>
      <c r="Q6" s="2"/>
      <c r="R6" s="2"/>
      <c r="S6" s="2"/>
      <c r="T6" s="2"/>
      <c r="U6" s="2"/>
      <c r="V6" s="2"/>
      <c r="W6" s="2"/>
      <c r="X6" s="2"/>
      <c r="Y6" s="2"/>
      <c r="Z6" s="2"/>
      <c r="AA6" s="2"/>
      <c r="AB6" s="2"/>
      <c r="AC6" s="2"/>
      <c r="AD6" s="2"/>
    </row>
    <row r="7" spans="1:30" ht="35.25" customHeight="1" x14ac:dyDescent="0.25">
      <c r="A7" s="52" t="s">
        <v>35</v>
      </c>
      <c r="B7" s="49"/>
      <c r="C7" s="49"/>
      <c r="D7" s="49"/>
      <c r="E7" s="49"/>
      <c r="F7" s="2"/>
      <c r="G7" s="2"/>
      <c r="H7" s="2"/>
      <c r="I7" s="2"/>
      <c r="J7" s="2"/>
      <c r="K7" s="2"/>
      <c r="L7" s="2"/>
      <c r="M7" s="2"/>
      <c r="N7" s="2"/>
      <c r="O7" s="2"/>
      <c r="P7" s="2"/>
      <c r="Q7" s="2"/>
      <c r="R7" s="2"/>
      <c r="S7" s="2"/>
      <c r="T7" s="2"/>
      <c r="U7" s="2"/>
      <c r="V7" s="2"/>
      <c r="W7" s="2"/>
      <c r="X7" s="2"/>
      <c r="Y7" s="2"/>
      <c r="Z7" s="2"/>
      <c r="AA7" s="2"/>
      <c r="AB7" s="2"/>
      <c r="AC7" s="2"/>
      <c r="AD7" s="2"/>
    </row>
    <row r="8" spans="1:30" ht="56.25" customHeight="1" x14ac:dyDescent="0.2">
      <c r="A8" s="53" t="s">
        <v>39</v>
      </c>
      <c r="B8" s="49"/>
      <c r="C8" s="49"/>
      <c r="D8" s="49"/>
      <c r="E8" s="49"/>
      <c r="F8" s="2"/>
      <c r="G8" s="2"/>
      <c r="H8" s="2"/>
      <c r="I8" s="2"/>
      <c r="J8" s="2"/>
      <c r="K8" s="2"/>
      <c r="L8" s="2"/>
      <c r="M8" s="2"/>
      <c r="N8" s="2"/>
      <c r="O8" s="2"/>
      <c r="P8" s="2"/>
      <c r="Q8" s="2"/>
      <c r="R8" s="2"/>
      <c r="S8" s="2"/>
      <c r="T8" s="2"/>
      <c r="U8" s="2"/>
      <c r="V8" s="2"/>
      <c r="W8" s="2"/>
      <c r="X8" s="2"/>
      <c r="Y8" s="2"/>
      <c r="Z8" s="2"/>
      <c r="AA8" s="2"/>
      <c r="AB8" s="2"/>
      <c r="AC8" s="2"/>
      <c r="AD8" s="2"/>
    </row>
    <row r="9" spans="1:30" ht="22.5" customHeight="1" x14ac:dyDescent="0.2">
      <c r="A9" s="6" t="s">
        <v>40</v>
      </c>
      <c r="B9" s="7" t="s">
        <v>7</v>
      </c>
      <c r="C9" s="16" t="s">
        <v>8</v>
      </c>
      <c r="D9" s="7" t="s">
        <v>9</v>
      </c>
      <c r="E9" s="6" t="s">
        <v>10</v>
      </c>
      <c r="F9" s="8"/>
      <c r="G9" s="8"/>
      <c r="H9" s="8"/>
      <c r="I9" s="8"/>
      <c r="J9" s="8"/>
      <c r="K9" s="8"/>
      <c r="L9" s="8"/>
      <c r="M9" s="8"/>
      <c r="N9" s="8"/>
      <c r="O9" s="8"/>
      <c r="P9" s="8"/>
      <c r="Q9" s="8"/>
      <c r="R9" s="8"/>
      <c r="S9" s="8"/>
      <c r="T9" s="8"/>
      <c r="U9" s="8"/>
      <c r="V9" s="8"/>
      <c r="W9" s="8"/>
      <c r="X9" s="8"/>
      <c r="Y9" s="8"/>
      <c r="Z9" s="8"/>
      <c r="AA9" s="8"/>
      <c r="AB9" s="8"/>
      <c r="AC9" s="8"/>
      <c r="AD9" s="8"/>
    </row>
    <row r="10" spans="1:30" ht="24" customHeight="1" x14ac:dyDescent="0.2">
      <c r="A10" s="9" t="s">
        <v>157</v>
      </c>
      <c r="B10" s="9" t="s">
        <v>159</v>
      </c>
      <c r="C10" s="42">
        <v>2</v>
      </c>
      <c r="D10" s="36">
        <v>160</v>
      </c>
      <c r="E10" s="36">
        <f t="shared" ref="E10:E20" si="0">PRODUCT(C10:D10)</f>
        <v>320</v>
      </c>
      <c r="F10" s="8"/>
      <c r="G10" s="8"/>
      <c r="H10" s="8"/>
      <c r="I10" s="8"/>
      <c r="J10" s="8"/>
      <c r="K10" s="8"/>
      <c r="L10" s="8"/>
      <c r="M10" s="8"/>
      <c r="N10" s="8"/>
      <c r="O10" s="8"/>
      <c r="P10" s="8"/>
      <c r="Q10" s="8"/>
      <c r="R10" s="8"/>
      <c r="S10" s="8"/>
      <c r="T10" s="8"/>
      <c r="U10" s="8"/>
      <c r="V10" s="8"/>
      <c r="W10" s="8"/>
      <c r="X10" s="8"/>
      <c r="Y10" s="8"/>
      <c r="Z10" s="8"/>
      <c r="AA10" s="8"/>
      <c r="AB10" s="8"/>
      <c r="AC10" s="8"/>
      <c r="AD10" s="8"/>
    </row>
    <row r="11" spans="1:30" ht="24" customHeight="1" x14ac:dyDescent="0.2">
      <c r="A11" s="9" t="s">
        <v>158</v>
      </c>
      <c r="B11" s="9" t="s">
        <v>16</v>
      </c>
      <c r="C11" s="42">
        <v>1</v>
      </c>
      <c r="D11" s="36">
        <v>95.99</v>
      </c>
      <c r="E11" s="36">
        <f t="shared" si="0"/>
        <v>95.99</v>
      </c>
      <c r="F11" s="8"/>
      <c r="G11" s="8"/>
      <c r="H11" s="8"/>
      <c r="I11" s="8"/>
      <c r="J11" s="8"/>
      <c r="K11" s="8"/>
      <c r="L11" s="8"/>
      <c r="M11" s="8"/>
      <c r="N11" s="8"/>
      <c r="O11" s="8"/>
      <c r="P11" s="8"/>
      <c r="Q11" s="8"/>
      <c r="R11" s="8"/>
      <c r="S11" s="8"/>
      <c r="T11" s="8"/>
      <c r="U11" s="8"/>
      <c r="V11" s="8"/>
      <c r="W11" s="8"/>
      <c r="X11" s="8"/>
      <c r="Y11" s="8"/>
      <c r="Z11" s="8"/>
      <c r="AA11" s="8"/>
      <c r="AB11" s="8"/>
      <c r="AC11" s="8"/>
      <c r="AD11" s="8"/>
    </row>
    <row r="12" spans="1:30" ht="24" customHeight="1" x14ac:dyDescent="0.2">
      <c r="A12" s="9"/>
      <c r="B12" s="9"/>
      <c r="C12" s="42"/>
      <c r="D12" s="36"/>
      <c r="E12" s="36">
        <f t="shared" si="0"/>
        <v>0</v>
      </c>
      <c r="F12" s="8"/>
      <c r="G12" s="8"/>
      <c r="H12" s="8"/>
      <c r="I12" s="8"/>
      <c r="J12" s="8"/>
      <c r="K12" s="8"/>
      <c r="L12" s="8"/>
      <c r="M12" s="8"/>
      <c r="N12" s="8"/>
      <c r="O12" s="8"/>
      <c r="P12" s="8"/>
      <c r="Q12" s="8"/>
      <c r="R12" s="8"/>
      <c r="S12" s="8"/>
      <c r="T12" s="8"/>
      <c r="U12" s="8"/>
      <c r="V12" s="8"/>
      <c r="W12" s="8"/>
      <c r="X12" s="8"/>
      <c r="Y12" s="8"/>
      <c r="Z12" s="8"/>
      <c r="AA12" s="8"/>
      <c r="AB12" s="8"/>
      <c r="AC12" s="8"/>
      <c r="AD12" s="8"/>
    </row>
    <row r="13" spans="1:30" ht="24" customHeight="1" x14ac:dyDescent="0.2">
      <c r="A13" s="9"/>
      <c r="B13" s="9"/>
      <c r="C13" s="42"/>
      <c r="D13" s="36"/>
      <c r="E13" s="36">
        <f t="shared" si="0"/>
        <v>0</v>
      </c>
      <c r="F13" s="8"/>
      <c r="G13" s="8"/>
      <c r="H13" s="8"/>
      <c r="I13" s="8"/>
      <c r="J13" s="8"/>
      <c r="K13" s="8"/>
      <c r="L13" s="8"/>
      <c r="M13" s="8"/>
      <c r="N13" s="8"/>
      <c r="O13" s="8"/>
      <c r="P13" s="8"/>
      <c r="Q13" s="8"/>
      <c r="R13" s="8"/>
      <c r="S13" s="8"/>
      <c r="T13" s="8"/>
      <c r="U13" s="8"/>
      <c r="V13" s="8"/>
      <c r="W13" s="8"/>
      <c r="X13" s="8"/>
      <c r="Y13" s="8"/>
      <c r="Z13" s="8"/>
      <c r="AA13" s="8"/>
      <c r="AB13" s="8"/>
      <c r="AC13" s="8"/>
      <c r="AD13" s="8"/>
    </row>
    <row r="14" spans="1:30" ht="24" customHeight="1" x14ac:dyDescent="0.2">
      <c r="A14" s="9"/>
      <c r="B14" s="9"/>
      <c r="C14" s="42"/>
      <c r="D14" s="36"/>
      <c r="E14" s="36">
        <f t="shared" si="0"/>
        <v>0</v>
      </c>
      <c r="F14" s="8"/>
      <c r="G14" s="8"/>
      <c r="H14" s="8"/>
      <c r="I14" s="8"/>
      <c r="J14" s="8"/>
      <c r="K14" s="8"/>
      <c r="L14" s="8"/>
      <c r="M14" s="8"/>
      <c r="N14" s="8"/>
      <c r="O14" s="8"/>
      <c r="P14" s="8"/>
      <c r="Q14" s="8"/>
      <c r="R14" s="8"/>
      <c r="S14" s="8"/>
      <c r="T14" s="8"/>
      <c r="U14" s="8"/>
      <c r="V14" s="8"/>
      <c r="W14" s="8"/>
      <c r="X14" s="8"/>
      <c r="Y14" s="8"/>
      <c r="Z14" s="8"/>
      <c r="AA14" s="8"/>
      <c r="AB14" s="8"/>
      <c r="AC14" s="8"/>
      <c r="AD14" s="8"/>
    </row>
    <row r="15" spans="1:30" ht="24" customHeight="1" x14ac:dyDescent="0.2">
      <c r="A15" s="9"/>
      <c r="B15" s="9"/>
      <c r="C15" s="42"/>
      <c r="D15" s="36"/>
      <c r="E15" s="36">
        <f t="shared" si="0"/>
        <v>0</v>
      </c>
      <c r="F15" s="8"/>
      <c r="G15" s="8"/>
      <c r="H15" s="8"/>
      <c r="I15" s="8"/>
      <c r="J15" s="8"/>
      <c r="K15" s="8"/>
      <c r="L15" s="8"/>
      <c r="M15" s="8"/>
      <c r="N15" s="8"/>
      <c r="O15" s="8"/>
      <c r="P15" s="8"/>
      <c r="Q15" s="8"/>
      <c r="R15" s="8"/>
      <c r="S15" s="8"/>
      <c r="T15" s="8"/>
      <c r="U15" s="8"/>
      <c r="V15" s="8"/>
      <c r="W15" s="8"/>
      <c r="X15" s="8"/>
      <c r="Y15" s="8"/>
      <c r="Z15" s="8"/>
      <c r="AA15" s="8"/>
      <c r="AB15" s="8"/>
      <c r="AC15" s="8"/>
      <c r="AD15" s="8"/>
    </row>
    <row r="16" spans="1:30" ht="24" customHeight="1" x14ac:dyDescent="0.2">
      <c r="A16" s="9"/>
      <c r="B16" s="9"/>
      <c r="C16" s="42"/>
      <c r="D16" s="36"/>
      <c r="E16" s="36">
        <f t="shared" si="0"/>
        <v>0</v>
      </c>
      <c r="F16" s="8"/>
      <c r="G16" s="8"/>
      <c r="H16" s="8"/>
      <c r="I16" s="8"/>
      <c r="J16" s="8"/>
      <c r="K16" s="8"/>
      <c r="L16" s="8"/>
      <c r="M16" s="8"/>
      <c r="N16" s="8"/>
      <c r="O16" s="8"/>
      <c r="P16" s="8"/>
      <c r="Q16" s="8"/>
      <c r="R16" s="8"/>
      <c r="S16" s="8"/>
      <c r="T16" s="8"/>
      <c r="U16" s="8"/>
      <c r="V16" s="8"/>
      <c r="W16" s="8"/>
      <c r="X16" s="8"/>
      <c r="Y16" s="8"/>
      <c r="Z16" s="8"/>
      <c r="AA16" s="8"/>
      <c r="AB16" s="8"/>
      <c r="AC16" s="8"/>
      <c r="AD16" s="8"/>
    </row>
    <row r="17" spans="1:30" ht="24" customHeight="1" x14ac:dyDescent="0.2">
      <c r="A17" s="9"/>
      <c r="B17" s="9"/>
      <c r="C17" s="42"/>
      <c r="D17" s="36"/>
      <c r="E17" s="36">
        <f t="shared" si="0"/>
        <v>0</v>
      </c>
      <c r="F17" s="8"/>
      <c r="G17" s="8"/>
      <c r="H17" s="8"/>
      <c r="I17" s="8"/>
      <c r="J17" s="8"/>
      <c r="K17" s="8"/>
      <c r="L17" s="8"/>
      <c r="M17" s="8"/>
      <c r="N17" s="8"/>
      <c r="O17" s="8"/>
      <c r="P17" s="8"/>
      <c r="Q17" s="8"/>
      <c r="R17" s="8"/>
      <c r="S17" s="8"/>
      <c r="T17" s="8"/>
      <c r="U17" s="8"/>
      <c r="V17" s="8"/>
      <c r="W17" s="8"/>
      <c r="X17" s="8"/>
      <c r="Y17" s="8"/>
      <c r="Z17" s="8"/>
      <c r="AA17" s="8"/>
      <c r="AB17" s="8"/>
      <c r="AC17" s="8"/>
      <c r="AD17" s="8"/>
    </row>
    <row r="18" spans="1:30" ht="24" customHeight="1" x14ac:dyDescent="0.2">
      <c r="A18" s="9"/>
      <c r="B18" s="9"/>
      <c r="C18" s="42"/>
      <c r="D18" s="36"/>
      <c r="E18" s="36">
        <f t="shared" si="0"/>
        <v>0</v>
      </c>
      <c r="F18" s="8"/>
      <c r="G18" s="8"/>
      <c r="H18" s="8"/>
      <c r="I18" s="8"/>
      <c r="J18" s="8"/>
      <c r="K18" s="8"/>
      <c r="L18" s="8"/>
      <c r="M18" s="8"/>
      <c r="N18" s="8"/>
      <c r="O18" s="8"/>
      <c r="P18" s="8"/>
      <c r="Q18" s="8"/>
      <c r="R18" s="8"/>
      <c r="S18" s="8"/>
      <c r="T18" s="8"/>
      <c r="U18" s="8"/>
      <c r="V18" s="8"/>
      <c r="W18" s="8"/>
      <c r="X18" s="8"/>
      <c r="Y18" s="8"/>
      <c r="Z18" s="8"/>
      <c r="AA18" s="8"/>
      <c r="AB18" s="8"/>
      <c r="AC18" s="8"/>
      <c r="AD18" s="8"/>
    </row>
    <row r="19" spans="1:30" ht="24" customHeight="1" x14ac:dyDescent="0.2">
      <c r="A19" s="9"/>
      <c r="B19" s="9"/>
      <c r="C19" s="42"/>
      <c r="D19" s="36"/>
      <c r="E19" s="36">
        <f t="shared" si="0"/>
        <v>0</v>
      </c>
      <c r="F19" s="8"/>
      <c r="G19" s="8"/>
      <c r="H19" s="8"/>
      <c r="I19" s="8"/>
      <c r="J19" s="8"/>
      <c r="K19" s="8"/>
      <c r="L19" s="8"/>
      <c r="M19" s="8"/>
      <c r="N19" s="8"/>
      <c r="O19" s="8"/>
      <c r="P19" s="8"/>
      <c r="Q19" s="8"/>
      <c r="R19" s="8"/>
      <c r="S19" s="8"/>
      <c r="T19" s="8"/>
      <c r="U19" s="8"/>
      <c r="V19" s="8"/>
      <c r="W19" s="8"/>
      <c r="X19" s="8"/>
      <c r="Y19" s="8"/>
      <c r="Z19" s="8"/>
      <c r="AA19" s="8"/>
      <c r="AB19" s="8"/>
      <c r="AC19" s="8"/>
      <c r="AD19" s="8"/>
    </row>
    <row r="20" spans="1:30" ht="24" customHeight="1" x14ac:dyDescent="0.2">
      <c r="A20" s="9"/>
      <c r="B20" s="9"/>
      <c r="C20" s="42"/>
      <c r="D20" s="36"/>
      <c r="E20" s="36">
        <f t="shared" si="0"/>
        <v>0</v>
      </c>
      <c r="F20" s="8"/>
      <c r="G20" s="8"/>
      <c r="H20" s="8"/>
      <c r="I20" s="8"/>
      <c r="J20" s="8"/>
      <c r="K20" s="8"/>
      <c r="L20" s="8"/>
      <c r="M20" s="8"/>
      <c r="N20" s="8"/>
      <c r="O20" s="8"/>
      <c r="P20" s="8"/>
      <c r="Q20" s="8"/>
      <c r="R20" s="8"/>
      <c r="S20" s="8"/>
      <c r="T20" s="8"/>
      <c r="U20" s="8"/>
      <c r="V20" s="8"/>
      <c r="W20" s="8"/>
      <c r="X20" s="8"/>
      <c r="Y20" s="8"/>
      <c r="Z20" s="8"/>
      <c r="AA20" s="8"/>
      <c r="AB20" s="8"/>
      <c r="AC20" s="8"/>
      <c r="AD20" s="8"/>
    </row>
    <row r="21" spans="1:30" ht="34.5" customHeight="1" x14ac:dyDescent="0.2">
      <c r="A21" s="12" t="s">
        <v>42</v>
      </c>
      <c r="B21" s="12"/>
      <c r="C21" s="12"/>
      <c r="D21" s="37"/>
      <c r="E21" s="37">
        <f>SUM(Table_6_Furniture_Displays_Shelving[Total cost])</f>
        <v>415.99</v>
      </c>
      <c r="F21" s="2"/>
      <c r="G21" s="2"/>
      <c r="H21" s="2"/>
      <c r="I21" s="2"/>
      <c r="J21" s="2"/>
      <c r="K21" s="2"/>
      <c r="L21" s="2"/>
      <c r="M21" s="2"/>
      <c r="N21" s="2"/>
      <c r="O21" s="2"/>
      <c r="P21" s="2"/>
      <c r="Q21" s="2"/>
      <c r="R21" s="2"/>
      <c r="S21" s="2"/>
      <c r="T21" s="2"/>
      <c r="U21" s="2"/>
      <c r="V21" s="2"/>
      <c r="W21" s="2"/>
      <c r="X21" s="2"/>
      <c r="Y21" s="2"/>
      <c r="Z21" s="2"/>
      <c r="AA21" s="2"/>
      <c r="AB21" s="2"/>
      <c r="AC21" s="2"/>
      <c r="AD21" s="2"/>
    </row>
    <row r="22" spans="1:30" ht="34.5" customHeight="1" x14ac:dyDescent="0.2">
      <c r="A22" s="54" t="s">
        <v>43</v>
      </c>
      <c r="B22" s="49"/>
      <c r="C22" s="49"/>
      <c r="D22" s="49"/>
      <c r="E22" s="49"/>
      <c r="F22" s="2"/>
      <c r="G22" s="2"/>
      <c r="H22" s="2"/>
      <c r="I22" s="2"/>
      <c r="J22" s="2"/>
      <c r="K22" s="2"/>
      <c r="L22" s="2"/>
      <c r="M22" s="2"/>
      <c r="N22" s="2"/>
      <c r="O22" s="2"/>
      <c r="P22" s="2"/>
      <c r="Q22" s="2"/>
      <c r="R22" s="2"/>
      <c r="S22" s="2"/>
      <c r="T22" s="2"/>
      <c r="U22" s="2"/>
      <c r="V22" s="2"/>
      <c r="W22" s="2"/>
      <c r="X22" s="2"/>
      <c r="Y22" s="2"/>
      <c r="Z22" s="2"/>
      <c r="AA22" s="2"/>
      <c r="AB22" s="2"/>
      <c r="AC22" s="2"/>
      <c r="AD22" s="2"/>
    </row>
    <row r="23" spans="1:30" ht="80.25" customHeight="1" x14ac:dyDescent="0.2">
      <c r="A23" s="55" t="s">
        <v>44</v>
      </c>
      <c r="B23" s="49"/>
      <c r="C23" s="49"/>
      <c r="D23" s="49"/>
      <c r="E23" s="49"/>
      <c r="F23" s="2"/>
      <c r="G23" s="2"/>
      <c r="H23" s="2"/>
      <c r="I23" s="2"/>
      <c r="J23" s="2"/>
      <c r="K23" s="2"/>
      <c r="L23" s="2"/>
      <c r="M23" s="2"/>
      <c r="N23" s="2"/>
      <c r="O23" s="2"/>
      <c r="P23" s="2"/>
      <c r="Q23" s="2"/>
      <c r="R23" s="2"/>
      <c r="S23" s="2"/>
      <c r="T23" s="2"/>
      <c r="U23" s="2"/>
      <c r="V23" s="2"/>
      <c r="W23" s="2"/>
      <c r="X23" s="2"/>
      <c r="Y23" s="2"/>
      <c r="Z23" s="2"/>
      <c r="AA23" s="2"/>
      <c r="AB23" s="2"/>
      <c r="AC23" s="2"/>
      <c r="AD23" s="2"/>
    </row>
    <row r="24" spans="1:30" ht="35.25" customHeight="1" x14ac:dyDescent="0.25">
      <c r="A24" s="52" t="s">
        <v>36</v>
      </c>
      <c r="B24" s="49"/>
      <c r="C24" s="49"/>
      <c r="D24" s="49"/>
      <c r="E24" s="49"/>
      <c r="F24" s="2"/>
      <c r="G24" s="2"/>
      <c r="H24" s="2"/>
      <c r="I24" s="2"/>
      <c r="J24" s="2"/>
      <c r="K24" s="2"/>
      <c r="L24" s="2"/>
      <c r="M24" s="2"/>
      <c r="N24" s="2"/>
      <c r="O24" s="2"/>
      <c r="P24" s="2"/>
      <c r="Q24" s="2"/>
      <c r="R24" s="2"/>
      <c r="S24" s="2"/>
      <c r="T24" s="2"/>
      <c r="U24" s="2"/>
      <c r="V24" s="2"/>
      <c r="W24" s="2"/>
      <c r="X24" s="2"/>
      <c r="Y24" s="2"/>
      <c r="Z24" s="2"/>
      <c r="AA24" s="2"/>
      <c r="AB24" s="2"/>
      <c r="AC24" s="2"/>
      <c r="AD24" s="2"/>
    </row>
    <row r="25" spans="1:30" ht="56.25" customHeight="1" x14ac:dyDescent="0.2">
      <c r="A25" s="53" t="s">
        <v>45</v>
      </c>
      <c r="B25" s="49"/>
      <c r="C25" s="49"/>
      <c r="D25" s="49"/>
      <c r="E25" s="49"/>
      <c r="F25" s="2"/>
      <c r="G25" s="2"/>
      <c r="H25" s="2"/>
      <c r="I25" s="2"/>
      <c r="J25" s="2"/>
      <c r="K25" s="2"/>
      <c r="L25" s="2"/>
      <c r="M25" s="2"/>
      <c r="N25" s="2"/>
      <c r="O25" s="2"/>
      <c r="P25" s="2"/>
      <c r="Q25" s="2"/>
      <c r="R25" s="2"/>
      <c r="S25" s="2"/>
      <c r="T25" s="2"/>
      <c r="U25" s="2"/>
      <c r="V25" s="2"/>
      <c r="W25" s="2"/>
      <c r="X25" s="2"/>
      <c r="Y25" s="2"/>
      <c r="Z25" s="2"/>
      <c r="AA25" s="2"/>
      <c r="AB25" s="2"/>
      <c r="AC25" s="2"/>
      <c r="AD25" s="2"/>
    </row>
    <row r="26" spans="1:30" ht="24" customHeight="1" x14ac:dyDescent="0.2">
      <c r="A26" s="6" t="s">
        <v>46</v>
      </c>
      <c r="B26" s="7" t="s">
        <v>47</v>
      </c>
      <c r="C26" s="6" t="s">
        <v>10</v>
      </c>
      <c r="D26" s="58"/>
      <c r="E26" s="49"/>
      <c r="F26" s="8"/>
      <c r="G26" s="8"/>
      <c r="H26" s="8"/>
      <c r="I26" s="8"/>
      <c r="J26" s="8"/>
      <c r="K26" s="8"/>
      <c r="L26" s="8"/>
      <c r="M26" s="8"/>
      <c r="N26" s="8"/>
      <c r="O26" s="8"/>
      <c r="P26" s="8"/>
      <c r="Q26" s="8"/>
      <c r="R26" s="8"/>
      <c r="S26" s="8"/>
      <c r="T26" s="8"/>
      <c r="U26" s="8"/>
      <c r="V26" s="8"/>
      <c r="W26" s="8"/>
      <c r="X26" s="8"/>
      <c r="Y26" s="8"/>
      <c r="Z26" s="8"/>
      <c r="AA26" s="8"/>
      <c r="AB26" s="8"/>
    </row>
    <row r="27" spans="1:30" ht="24" customHeight="1" x14ac:dyDescent="0.2">
      <c r="A27" s="9" t="s">
        <v>41</v>
      </c>
      <c r="B27" s="9"/>
      <c r="C27" s="36"/>
      <c r="D27" s="49"/>
      <c r="E27" s="49"/>
      <c r="F27" s="8"/>
      <c r="G27" s="8"/>
      <c r="H27" s="8"/>
      <c r="I27" s="8"/>
      <c r="J27" s="8"/>
      <c r="K27" s="8"/>
      <c r="L27" s="8"/>
      <c r="M27" s="8"/>
      <c r="N27" s="8"/>
      <c r="O27" s="8"/>
      <c r="P27" s="8"/>
      <c r="Q27" s="8"/>
      <c r="R27" s="8"/>
      <c r="S27" s="8"/>
      <c r="T27" s="8"/>
      <c r="U27" s="8"/>
      <c r="V27" s="8"/>
      <c r="W27" s="8"/>
      <c r="X27" s="8"/>
      <c r="Y27" s="8"/>
      <c r="Z27" s="8"/>
      <c r="AA27" s="8"/>
      <c r="AB27" s="8"/>
    </row>
    <row r="28" spans="1:30" ht="24" customHeight="1" x14ac:dyDescent="0.2">
      <c r="A28" s="9"/>
      <c r="B28" s="9"/>
      <c r="C28" s="36"/>
      <c r="D28" s="49"/>
      <c r="E28" s="49"/>
      <c r="F28" s="8"/>
      <c r="G28" s="8"/>
      <c r="H28" s="8"/>
      <c r="I28" s="8"/>
      <c r="J28" s="8"/>
      <c r="K28" s="8"/>
      <c r="L28" s="8"/>
      <c r="M28" s="8"/>
      <c r="N28" s="8"/>
      <c r="O28" s="8"/>
      <c r="P28" s="8"/>
      <c r="Q28" s="8"/>
      <c r="R28" s="8"/>
      <c r="S28" s="8"/>
      <c r="T28" s="8"/>
      <c r="U28" s="8"/>
      <c r="V28" s="8"/>
      <c r="W28" s="8"/>
      <c r="X28" s="8"/>
      <c r="Y28" s="8"/>
      <c r="Z28" s="8"/>
      <c r="AA28" s="8"/>
      <c r="AB28" s="8"/>
    </row>
    <row r="29" spans="1:30" ht="24" customHeight="1" x14ac:dyDescent="0.2">
      <c r="A29" s="9"/>
      <c r="B29" s="9"/>
      <c r="C29" s="36"/>
      <c r="D29" s="49"/>
      <c r="E29" s="49"/>
      <c r="F29" s="8"/>
      <c r="G29" s="8"/>
      <c r="H29" s="8"/>
      <c r="I29" s="8"/>
      <c r="J29" s="8"/>
      <c r="K29" s="8"/>
      <c r="L29" s="8"/>
      <c r="M29" s="8"/>
      <c r="N29" s="8"/>
      <c r="O29" s="8"/>
      <c r="P29" s="8"/>
      <c r="Q29" s="8"/>
      <c r="R29" s="8"/>
      <c r="S29" s="8"/>
      <c r="T29" s="8"/>
      <c r="U29" s="8"/>
      <c r="V29" s="8"/>
      <c r="W29" s="8"/>
      <c r="X29" s="8"/>
      <c r="Y29" s="8"/>
      <c r="Z29" s="8"/>
      <c r="AA29" s="8"/>
      <c r="AB29" s="8"/>
    </row>
    <row r="30" spans="1:30" ht="24" customHeight="1" x14ac:dyDescent="0.2">
      <c r="A30" s="9"/>
      <c r="B30" s="9"/>
      <c r="C30" s="36"/>
      <c r="D30" s="49"/>
      <c r="E30" s="49"/>
      <c r="F30" s="8"/>
      <c r="G30" s="8"/>
      <c r="H30" s="8"/>
      <c r="I30" s="8"/>
      <c r="J30" s="8"/>
      <c r="K30" s="8"/>
      <c r="L30" s="8"/>
      <c r="M30" s="8"/>
      <c r="N30" s="8"/>
      <c r="O30" s="8"/>
      <c r="P30" s="8"/>
      <c r="Q30" s="8"/>
      <c r="R30" s="8"/>
      <c r="S30" s="8"/>
      <c r="T30" s="8"/>
      <c r="U30" s="8"/>
      <c r="V30" s="8"/>
      <c r="W30" s="8"/>
      <c r="X30" s="8"/>
      <c r="Y30" s="8"/>
      <c r="Z30" s="8"/>
      <c r="AA30" s="8"/>
      <c r="AB30" s="8"/>
    </row>
    <row r="31" spans="1:30" ht="24" customHeight="1" x14ac:dyDescent="0.2">
      <c r="A31" s="9"/>
      <c r="B31" s="9"/>
      <c r="C31" s="36"/>
      <c r="D31" s="49"/>
      <c r="E31" s="49"/>
      <c r="F31" s="8"/>
      <c r="G31" s="8"/>
      <c r="H31" s="8"/>
      <c r="I31" s="8"/>
      <c r="J31" s="8"/>
      <c r="K31" s="8"/>
      <c r="L31" s="8"/>
      <c r="M31" s="8"/>
      <c r="N31" s="8"/>
      <c r="O31" s="8"/>
      <c r="P31" s="8"/>
      <c r="Q31" s="8"/>
      <c r="R31" s="8"/>
      <c r="S31" s="8"/>
      <c r="T31" s="8"/>
      <c r="U31" s="8"/>
      <c r="V31" s="8"/>
      <c r="W31" s="8"/>
      <c r="X31" s="8"/>
      <c r="Y31" s="8"/>
      <c r="Z31" s="8"/>
      <c r="AA31" s="8"/>
      <c r="AB31" s="8"/>
    </row>
    <row r="32" spans="1:30" ht="24" customHeight="1" x14ac:dyDescent="0.2">
      <c r="A32" s="9"/>
      <c r="B32" s="9"/>
      <c r="C32" s="36"/>
      <c r="D32" s="49"/>
      <c r="E32" s="49"/>
      <c r="F32" s="8"/>
      <c r="G32" s="8"/>
      <c r="H32" s="8"/>
      <c r="I32" s="8"/>
      <c r="J32" s="8"/>
      <c r="K32" s="8"/>
      <c r="L32" s="8"/>
      <c r="M32" s="8"/>
      <c r="N32" s="8"/>
      <c r="O32" s="8"/>
      <c r="P32" s="8"/>
      <c r="Q32" s="8"/>
      <c r="R32" s="8"/>
      <c r="S32" s="8"/>
      <c r="T32" s="8"/>
      <c r="U32" s="8"/>
      <c r="V32" s="8"/>
      <c r="W32" s="8"/>
      <c r="X32" s="8"/>
      <c r="Y32" s="8"/>
      <c r="Z32" s="8"/>
      <c r="AA32" s="8"/>
      <c r="AB32" s="8"/>
    </row>
    <row r="33" spans="1:30" ht="24" customHeight="1" x14ac:dyDescent="0.2">
      <c r="A33" s="9"/>
      <c r="B33" s="9"/>
      <c r="C33" s="36"/>
      <c r="D33" s="49"/>
      <c r="E33" s="49"/>
      <c r="F33" s="8"/>
      <c r="G33" s="8"/>
      <c r="H33" s="8"/>
      <c r="I33" s="8"/>
      <c r="J33" s="8"/>
      <c r="K33" s="8"/>
      <c r="L33" s="8"/>
      <c r="M33" s="8"/>
      <c r="N33" s="8"/>
      <c r="O33" s="8"/>
      <c r="P33" s="8"/>
      <c r="Q33" s="8"/>
      <c r="R33" s="8"/>
      <c r="S33" s="8"/>
      <c r="T33" s="8"/>
      <c r="U33" s="8"/>
      <c r="V33" s="8"/>
      <c r="W33" s="8"/>
      <c r="X33" s="8"/>
      <c r="Y33" s="8"/>
      <c r="Z33" s="8"/>
      <c r="AA33" s="8"/>
      <c r="AB33" s="8"/>
    </row>
    <row r="34" spans="1:30" ht="24" customHeight="1" x14ac:dyDescent="0.2">
      <c r="A34" s="9"/>
      <c r="B34" s="9"/>
      <c r="C34" s="36"/>
      <c r="D34" s="49"/>
      <c r="E34" s="49"/>
      <c r="F34" s="8"/>
      <c r="G34" s="8"/>
      <c r="H34" s="8"/>
      <c r="I34" s="8"/>
      <c r="J34" s="8"/>
      <c r="K34" s="8"/>
      <c r="L34" s="8"/>
      <c r="M34" s="8"/>
      <c r="N34" s="8"/>
      <c r="O34" s="8"/>
      <c r="P34" s="8"/>
      <c r="Q34" s="8"/>
      <c r="R34" s="8"/>
      <c r="S34" s="8"/>
      <c r="T34" s="8"/>
      <c r="U34" s="8"/>
      <c r="V34" s="8"/>
      <c r="W34" s="8"/>
      <c r="X34" s="8"/>
      <c r="Y34" s="8"/>
      <c r="Z34" s="8"/>
      <c r="AA34" s="8"/>
      <c r="AB34" s="8"/>
    </row>
    <row r="35" spans="1:30" ht="24" customHeight="1" x14ac:dyDescent="0.2">
      <c r="A35" s="9"/>
      <c r="B35" s="9"/>
      <c r="C35" s="36"/>
      <c r="D35" s="49"/>
      <c r="E35" s="49"/>
      <c r="F35" s="8"/>
      <c r="G35" s="8"/>
      <c r="H35" s="8"/>
      <c r="I35" s="8"/>
      <c r="J35" s="8"/>
      <c r="K35" s="8"/>
      <c r="L35" s="8"/>
      <c r="M35" s="8"/>
      <c r="N35" s="8"/>
      <c r="O35" s="8"/>
      <c r="P35" s="8"/>
      <c r="Q35" s="8"/>
      <c r="R35" s="8"/>
      <c r="S35" s="8"/>
      <c r="T35" s="8"/>
      <c r="U35" s="8"/>
      <c r="V35" s="8"/>
      <c r="W35" s="8"/>
      <c r="X35" s="8"/>
      <c r="Y35" s="8"/>
      <c r="Z35" s="8"/>
      <c r="AA35" s="8"/>
      <c r="AB35" s="8"/>
    </row>
    <row r="36" spans="1:30" ht="24" customHeight="1" x14ac:dyDescent="0.2">
      <c r="A36" s="9"/>
      <c r="B36" s="9"/>
      <c r="C36" s="36"/>
      <c r="D36" s="49"/>
      <c r="E36" s="49"/>
      <c r="F36" s="8"/>
      <c r="G36" s="8"/>
      <c r="H36" s="8"/>
      <c r="I36" s="8"/>
      <c r="J36" s="8"/>
      <c r="K36" s="8"/>
      <c r="L36" s="8"/>
      <c r="M36" s="8"/>
      <c r="N36" s="8"/>
      <c r="O36" s="8"/>
      <c r="P36" s="8"/>
      <c r="Q36" s="8"/>
      <c r="R36" s="8"/>
      <c r="S36" s="8"/>
      <c r="T36" s="8"/>
      <c r="U36" s="8"/>
      <c r="V36" s="8"/>
      <c r="W36" s="8"/>
      <c r="X36" s="8"/>
      <c r="Y36" s="8"/>
      <c r="Z36" s="8"/>
      <c r="AA36" s="8"/>
      <c r="AB36" s="8"/>
    </row>
    <row r="37" spans="1:30" ht="24" customHeight="1" x14ac:dyDescent="0.2">
      <c r="A37" s="9"/>
      <c r="B37" s="9"/>
      <c r="C37" s="36"/>
      <c r="D37" s="49"/>
      <c r="E37" s="49"/>
      <c r="F37" s="8"/>
      <c r="G37" s="8"/>
      <c r="H37" s="8"/>
      <c r="I37" s="8"/>
      <c r="J37" s="8"/>
      <c r="K37" s="8"/>
      <c r="L37" s="8"/>
      <c r="M37" s="8"/>
      <c r="N37" s="8"/>
      <c r="O37" s="8"/>
      <c r="P37" s="8"/>
      <c r="Q37" s="8"/>
      <c r="R37" s="8"/>
      <c r="S37" s="8"/>
      <c r="T37" s="8"/>
      <c r="U37" s="8"/>
      <c r="V37" s="8"/>
      <c r="W37" s="8"/>
      <c r="X37" s="8"/>
      <c r="Y37" s="8"/>
      <c r="Z37" s="8"/>
      <c r="AA37" s="8"/>
      <c r="AB37" s="8"/>
    </row>
    <row r="38" spans="1:30" ht="34.5" customHeight="1" x14ac:dyDescent="0.2">
      <c r="A38" s="12" t="s">
        <v>48</v>
      </c>
      <c r="B38" s="12"/>
      <c r="C38" s="37">
        <f>SUM(Table_7_Remodeling[Total cost])</f>
        <v>0</v>
      </c>
      <c r="D38" s="49"/>
      <c r="E38" s="49"/>
      <c r="F38" s="2"/>
      <c r="G38" s="2"/>
      <c r="H38" s="2"/>
      <c r="I38" s="2"/>
      <c r="J38" s="2"/>
      <c r="K38" s="2"/>
      <c r="L38" s="2"/>
      <c r="M38" s="2"/>
      <c r="N38" s="2"/>
      <c r="O38" s="2"/>
      <c r="P38" s="2"/>
      <c r="Q38" s="2"/>
      <c r="R38" s="2"/>
      <c r="S38" s="2"/>
      <c r="T38" s="2"/>
      <c r="U38" s="2"/>
      <c r="V38" s="2"/>
      <c r="W38" s="2"/>
      <c r="X38" s="2"/>
      <c r="Y38" s="2"/>
      <c r="Z38" s="2"/>
      <c r="AA38" s="2"/>
      <c r="AB38" s="2"/>
      <c r="AC38" s="2"/>
      <c r="AD38" s="2"/>
    </row>
    <row r="39" spans="1:30" ht="34.5" customHeight="1" x14ac:dyDescent="0.2">
      <c r="A39" s="54" t="s">
        <v>49</v>
      </c>
      <c r="B39" s="49"/>
      <c r="C39" s="49"/>
      <c r="D39" s="49"/>
      <c r="E39" s="49"/>
      <c r="F39" s="2"/>
      <c r="G39" s="2"/>
      <c r="H39" s="2"/>
      <c r="I39" s="2"/>
      <c r="J39" s="2"/>
      <c r="K39" s="2"/>
      <c r="L39" s="2"/>
      <c r="M39" s="2"/>
      <c r="N39" s="2"/>
      <c r="O39" s="2"/>
      <c r="P39" s="2"/>
      <c r="Q39" s="2"/>
      <c r="R39" s="2"/>
      <c r="S39" s="2"/>
      <c r="T39" s="2"/>
      <c r="U39" s="2"/>
      <c r="V39" s="2"/>
      <c r="W39" s="2"/>
      <c r="X39" s="2"/>
      <c r="Y39" s="2"/>
      <c r="Z39" s="2"/>
      <c r="AA39" s="2"/>
      <c r="AB39" s="2"/>
      <c r="AC39" s="2"/>
      <c r="AD39" s="2"/>
    </row>
    <row r="40" spans="1:30" ht="80.25" customHeight="1" x14ac:dyDescent="0.2">
      <c r="A40" s="55" t="s">
        <v>50</v>
      </c>
      <c r="B40" s="49"/>
      <c r="C40" s="49"/>
      <c r="D40" s="49"/>
      <c r="E40" s="49"/>
      <c r="F40" s="2"/>
      <c r="G40" s="2"/>
      <c r="H40" s="2"/>
      <c r="I40" s="2"/>
      <c r="J40" s="2"/>
      <c r="K40" s="2"/>
      <c r="L40" s="2"/>
      <c r="M40" s="2"/>
      <c r="N40" s="2"/>
      <c r="O40" s="2"/>
      <c r="P40" s="2"/>
      <c r="Q40" s="2"/>
      <c r="R40" s="2"/>
      <c r="S40" s="2"/>
      <c r="T40" s="2"/>
      <c r="U40" s="2"/>
      <c r="V40" s="2"/>
      <c r="W40" s="2"/>
      <c r="X40" s="2"/>
      <c r="Y40" s="2"/>
      <c r="Z40" s="2"/>
      <c r="AA40" s="2"/>
      <c r="AB40" s="2"/>
      <c r="AC40" s="2"/>
      <c r="AD40" s="2"/>
    </row>
    <row r="41" spans="1:30" ht="35.25" customHeight="1" x14ac:dyDescent="0.25">
      <c r="A41" s="52" t="s">
        <v>37</v>
      </c>
      <c r="B41" s="49"/>
      <c r="C41" s="49"/>
      <c r="D41" s="49"/>
      <c r="E41" s="49"/>
      <c r="F41" s="2"/>
      <c r="G41" s="2"/>
      <c r="H41" s="2"/>
      <c r="I41" s="2"/>
      <c r="J41" s="2"/>
      <c r="K41" s="2"/>
      <c r="L41" s="2"/>
      <c r="M41" s="2"/>
      <c r="N41" s="2"/>
      <c r="O41" s="2"/>
      <c r="P41" s="2"/>
      <c r="Q41" s="2"/>
      <c r="R41" s="2"/>
      <c r="S41" s="2"/>
      <c r="T41" s="2"/>
      <c r="U41" s="2"/>
      <c r="V41" s="2"/>
      <c r="W41" s="2"/>
      <c r="X41" s="2"/>
      <c r="Y41" s="2"/>
      <c r="Z41" s="2"/>
      <c r="AA41" s="2"/>
      <c r="AB41" s="2"/>
      <c r="AC41" s="2"/>
      <c r="AD41" s="2"/>
    </row>
    <row r="42" spans="1:30" ht="56.25" customHeight="1" x14ac:dyDescent="0.2">
      <c r="A42" s="53" t="s">
        <v>51</v>
      </c>
      <c r="B42" s="49"/>
      <c r="C42" s="49"/>
      <c r="D42" s="49"/>
      <c r="E42" s="49"/>
      <c r="F42" s="2"/>
      <c r="G42" s="2"/>
      <c r="H42" s="2"/>
      <c r="I42" s="2"/>
      <c r="J42" s="2"/>
      <c r="K42" s="2"/>
      <c r="L42" s="2"/>
      <c r="M42" s="2"/>
      <c r="N42" s="2"/>
      <c r="O42" s="2"/>
      <c r="P42" s="2"/>
      <c r="Q42" s="2"/>
      <c r="R42" s="2"/>
      <c r="S42" s="2"/>
      <c r="T42" s="2"/>
      <c r="U42" s="2"/>
      <c r="V42" s="2"/>
      <c r="W42" s="2"/>
      <c r="X42" s="2"/>
      <c r="Y42" s="2"/>
      <c r="Z42" s="2"/>
      <c r="AA42" s="2"/>
      <c r="AB42" s="2"/>
      <c r="AC42" s="2"/>
      <c r="AD42" s="2"/>
    </row>
    <row r="43" spans="1:30" ht="24" customHeight="1" x14ac:dyDescent="0.2">
      <c r="A43" s="6" t="s">
        <v>52</v>
      </c>
      <c r="B43" s="6" t="s">
        <v>10</v>
      </c>
      <c r="C43" s="58"/>
      <c r="D43" s="49"/>
      <c r="E43" s="49"/>
      <c r="F43" s="8"/>
      <c r="G43" s="8"/>
      <c r="H43" s="8"/>
      <c r="I43" s="8"/>
      <c r="J43" s="8"/>
      <c r="K43" s="8"/>
      <c r="L43" s="8"/>
      <c r="M43" s="8"/>
      <c r="N43" s="8"/>
      <c r="O43" s="8"/>
      <c r="P43" s="8"/>
      <c r="Q43" s="8"/>
      <c r="R43" s="8"/>
      <c r="S43" s="8"/>
      <c r="T43" s="8"/>
      <c r="U43" s="8"/>
      <c r="V43" s="8"/>
      <c r="W43" s="8"/>
      <c r="X43" s="8"/>
      <c r="Y43" s="8"/>
      <c r="Z43" s="8"/>
      <c r="AA43" s="8"/>
    </row>
    <row r="44" spans="1:30" ht="24" customHeight="1" x14ac:dyDescent="0.2">
      <c r="A44" s="9" t="s">
        <v>53</v>
      </c>
      <c r="B44" s="36"/>
      <c r="C44" s="49"/>
      <c r="D44" s="49"/>
      <c r="E44" s="49"/>
      <c r="F44" s="8"/>
      <c r="G44" s="8"/>
      <c r="H44" s="8"/>
      <c r="I44" s="8"/>
      <c r="J44" s="8"/>
      <c r="K44" s="8"/>
      <c r="L44" s="8"/>
      <c r="M44" s="8"/>
      <c r="N44" s="8"/>
      <c r="O44" s="8"/>
      <c r="P44" s="8"/>
      <c r="Q44" s="8"/>
      <c r="R44" s="8"/>
      <c r="S44" s="8"/>
      <c r="T44" s="8"/>
      <c r="U44" s="8"/>
      <c r="V44" s="8"/>
      <c r="W44" s="8"/>
      <c r="X44" s="8"/>
      <c r="Y44" s="8"/>
      <c r="Z44" s="8"/>
      <c r="AA44" s="8"/>
    </row>
    <row r="45" spans="1:30" ht="48" customHeight="1" x14ac:dyDescent="0.2">
      <c r="A45" s="17" t="s">
        <v>54</v>
      </c>
      <c r="B45" s="36"/>
      <c r="C45" s="49"/>
      <c r="D45" s="49"/>
      <c r="E45" s="49"/>
      <c r="F45" s="8"/>
      <c r="G45" s="8"/>
      <c r="H45" s="8"/>
      <c r="I45" s="8"/>
      <c r="J45" s="8"/>
      <c r="K45" s="8"/>
      <c r="L45" s="8"/>
      <c r="M45" s="8"/>
      <c r="N45" s="8"/>
      <c r="O45" s="8"/>
      <c r="P45" s="8"/>
      <c r="Q45" s="8"/>
      <c r="R45" s="8"/>
      <c r="S45" s="8"/>
      <c r="T45" s="8"/>
      <c r="U45" s="8"/>
      <c r="V45" s="8"/>
      <c r="W45" s="8"/>
      <c r="X45" s="8"/>
      <c r="Y45" s="8"/>
      <c r="Z45" s="8"/>
      <c r="AA45" s="8"/>
    </row>
    <row r="46" spans="1:30" ht="34.5" customHeight="1" x14ac:dyDescent="0.2">
      <c r="A46" s="13" t="s">
        <v>55</v>
      </c>
      <c r="B46" s="37">
        <f>SUM(Table_8_Rent_or_Mortgage_Payments[Total cost])</f>
        <v>0</v>
      </c>
      <c r="C46" s="49"/>
      <c r="D46" s="49"/>
      <c r="E46" s="49"/>
      <c r="F46" s="2"/>
      <c r="G46" s="2"/>
      <c r="H46" s="2"/>
      <c r="I46" s="2"/>
      <c r="J46" s="2"/>
      <c r="K46" s="2"/>
      <c r="L46" s="2"/>
      <c r="M46" s="2"/>
      <c r="N46" s="2"/>
      <c r="O46" s="2"/>
      <c r="P46" s="2"/>
      <c r="Q46" s="2"/>
      <c r="R46" s="2"/>
      <c r="S46" s="2"/>
      <c r="T46" s="2"/>
      <c r="U46" s="2"/>
      <c r="V46" s="2"/>
      <c r="W46" s="2"/>
      <c r="X46" s="2"/>
      <c r="Y46" s="2"/>
      <c r="Z46" s="2"/>
      <c r="AA46" s="2"/>
      <c r="AB46" s="2"/>
      <c r="AC46" s="2"/>
      <c r="AD46" s="2"/>
    </row>
    <row r="47" spans="1:30" ht="34.5" customHeight="1" x14ac:dyDescent="0.2">
      <c r="A47" s="54" t="s">
        <v>56</v>
      </c>
      <c r="B47" s="49"/>
      <c r="C47" s="49"/>
      <c r="D47" s="49"/>
      <c r="E47" s="49"/>
      <c r="F47" s="2"/>
      <c r="G47" s="2"/>
      <c r="H47" s="2"/>
      <c r="I47" s="2"/>
      <c r="J47" s="2"/>
      <c r="K47" s="2"/>
      <c r="L47" s="2"/>
      <c r="M47" s="2"/>
      <c r="N47" s="2"/>
      <c r="O47" s="2"/>
      <c r="P47" s="2"/>
      <c r="Q47" s="2"/>
      <c r="R47" s="2"/>
      <c r="S47" s="2"/>
      <c r="T47" s="2"/>
      <c r="U47" s="2"/>
      <c r="V47" s="2"/>
      <c r="W47" s="2"/>
      <c r="X47" s="2"/>
      <c r="Y47" s="2"/>
      <c r="Z47" s="2"/>
      <c r="AA47" s="2"/>
      <c r="AB47" s="2"/>
      <c r="AC47" s="2"/>
      <c r="AD47" s="2"/>
    </row>
    <row r="48" spans="1:30" ht="80.25" customHeight="1" x14ac:dyDescent="0.2">
      <c r="A48" s="55" t="s">
        <v>57</v>
      </c>
      <c r="B48" s="49"/>
      <c r="C48" s="49"/>
      <c r="D48" s="49"/>
      <c r="E48" s="49"/>
      <c r="F48" s="2"/>
      <c r="G48" s="2"/>
      <c r="H48" s="2"/>
      <c r="I48" s="2"/>
      <c r="J48" s="2"/>
      <c r="K48" s="2"/>
      <c r="L48" s="2"/>
      <c r="M48" s="2"/>
      <c r="N48" s="2"/>
      <c r="O48" s="2"/>
      <c r="P48" s="2"/>
      <c r="Q48" s="2"/>
      <c r="R48" s="2"/>
      <c r="S48" s="2"/>
      <c r="T48" s="2"/>
      <c r="U48" s="2"/>
      <c r="V48" s="2"/>
      <c r="W48" s="2"/>
      <c r="X48" s="2"/>
      <c r="Y48" s="2"/>
      <c r="Z48" s="2"/>
      <c r="AA48" s="2"/>
      <c r="AB48" s="2"/>
      <c r="AC48" s="2"/>
      <c r="AD48" s="2"/>
    </row>
    <row r="49" spans="1:30" ht="35.25" customHeight="1" x14ac:dyDescent="0.25">
      <c r="A49" s="52" t="s">
        <v>38</v>
      </c>
      <c r="B49" s="49"/>
      <c r="C49" s="49"/>
      <c r="D49" s="49"/>
      <c r="E49" s="49"/>
      <c r="F49" s="2"/>
      <c r="G49" s="2"/>
      <c r="H49" s="2"/>
      <c r="I49" s="2"/>
      <c r="J49" s="2"/>
      <c r="K49" s="2"/>
      <c r="L49" s="2"/>
      <c r="M49" s="2"/>
      <c r="N49" s="2"/>
      <c r="O49" s="2"/>
      <c r="P49" s="2"/>
      <c r="Q49" s="2"/>
      <c r="R49" s="2"/>
      <c r="S49" s="2"/>
      <c r="T49" s="2"/>
      <c r="U49" s="2"/>
      <c r="V49" s="2"/>
      <c r="W49" s="2"/>
      <c r="X49" s="2"/>
      <c r="Y49" s="2"/>
      <c r="Z49" s="2"/>
      <c r="AA49" s="2"/>
      <c r="AB49" s="2"/>
      <c r="AC49" s="2"/>
      <c r="AD49" s="2"/>
    </row>
    <row r="50" spans="1:30" ht="56.25" customHeight="1" x14ac:dyDescent="0.2">
      <c r="A50" s="53" t="s">
        <v>58</v>
      </c>
      <c r="B50" s="49"/>
      <c r="C50" s="49"/>
      <c r="D50" s="49"/>
      <c r="E50" s="49"/>
      <c r="F50" s="2"/>
      <c r="G50" s="2"/>
      <c r="H50" s="2"/>
      <c r="I50" s="2"/>
      <c r="J50" s="2"/>
      <c r="K50" s="2"/>
      <c r="L50" s="2"/>
      <c r="M50" s="2"/>
      <c r="N50" s="2"/>
      <c r="O50" s="2"/>
      <c r="P50" s="2"/>
      <c r="Q50" s="2"/>
      <c r="R50" s="2"/>
      <c r="S50" s="2"/>
      <c r="T50" s="2"/>
      <c r="U50" s="2"/>
      <c r="V50" s="2"/>
      <c r="W50" s="2"/>
      <c r="X50" s="2"/>
      <c r="Y50" s="2"/>
      <c r="Z50" s="2"/>
      <c r="AA50" s="2"/>
      <c r="AB50" s="2"/>
      <c r="AC50" s="2"/>
      <c r="AD50" s="2"/>
    </row>
    <row r="51" spans="1:30" ht="22.5" customHeight="1" x14ac:dyDescent="0.2">
      <c r="A51" s="6" t="s">
        <v>59</v>
      </c>
      <c r="B51" s="7" t="s">
        <v>60</v>
      </c>
      <c r="C51" s="16" t="s">
        <v>61</v>
      </c>
      <c r="D51" s="6" t="s">
        <v>62</v>
      </c>
      <c r="E51" s="58"/>
      <c r="F51" s="8"/>
      <c r="G51" s="8"/>
      <c r="H51" s="8"/>
      <c r="I51" s="8"/>
      <c r="J51" s="8"/>
      <c r="K51" s="8"/>
      <c r="L51" s="8"/>
      <c r="M51" s="8"/>
      <c r="N51" s="8"/>
      <c r="O51" s="8"/>
      <c r="P51" s="8"/>
      <c r="Q51" s="8"/>
      <c r="R51" s="8"/>
      <c r="S51" s="8"/>
      <c r="T51" s="8"/>
      <c r="U51" s="8"/>
      <c r="V51" s="8"/>
      <c r="W51" s="8"/>
      <c r="X51" s="8"/>
      <c r="Y51" s="8"/>
      <c r="Z51" s="8"/>
      <c r="AA51" s="8"/>
      <c r="AB51" s="8"/>
      <c r="AC51" s="8"/>
    </row>
    <row r="52" spans="1:30" ht="24" customHeight="1" x14ac:dyDescent="0.2">
      <c r="A52" s="9" t="s">
        <v>41</v>
      </c>
      <c r="B52" s="36"/>
      <c r="C52" s="36"/>
      <c r="D52" s="36">
        <f t="shared" ref="D52:D57" si="1">SUM(B52:C52)</f>
        <v>0</v>
      </c>
      <c r="E52" s="49"/>
      <c r="F52" s="8"/>
      <c r="G52" s="8"/>
      <c r="H52" s="8"/>
      <c r="I52" s="8"/>
      <c r="J52" s="8"/>
      <c r="K52" s="8"/>
      <c r="L52" s="8"/>
      <c r="M52" s="8"/>
      <c r="N52" s="8"/>
      <c r="O52" s="8"/>
      <c r="P52" s="8"/>
      <c r="Q52" s="8"/>
      <c r="R52" s="8"/>
      <c r="S52" s="8"/>
      <c r="T52" s="8"/>
      <c r="U52" s="8"/>
      <c r="V52" s="8"/>
      <c r="W52" s="8"/>
      <c r="X52" s="8"/>
      <c r="Y52" s="8"/>
      <c r="Z52" s="8"/>
      <c r="AA52" s="8"/>
      <c r="AB52" s="8"/>
      <c r="AC52" s="8"/>
    </row>
    <row r="53" spans="1:30" ht="24" customHeight="1" x14ac:dyDescent="0.2">
      <c r="A53" s="9"/>
      <c r="B53" s="36"/>
      <c r="C53" s="36"/>
      <c r="D53" s="36">
        <f t="shared" si="1"/>
        <v>0</v>
      </c>
      <c r="E53" s="49"/>
      <c r="F53" s="8"/>
      <c r="G53" s="8"/>
      <c r="H53" s="8"/>
      <c r="I53" s="8"/>
      <c r="J53" s="8"/>
      <c r="K53" s="8"/>
      <c r="L53" s="8"/>
      <c r="M53" s="8"/>
      <c r="N53" s="8"/>
      <c r="O53" s="8"/>
      <c r="P53" s="8"/>
      <c r="Q53" s="8"/>
      <c r="R53" s="8"/>
      <c r="S53" s="8"/>
      <c r="T53" s="8"/>
      <c r="U53" s="8"/>
      <c r="V53" s="8"/>
      <c r="W53" s="8"/>
      <c r="X53" s="8"/>
      <c r="Y53" s="8"/>
      <c r="Z53" s="8"/>
      <c r="AA53" s="8"/>
      <c r="AB53" s="8"/>
      <c r="AC53" s="8"/>
    </row>
    <row r="54" spans="1:30" ht="24" customHeight="1" x14ac:dyDescent="0.2">
      <c r="A54" s="9"/>
      <c r="B54" s="36"/>
      <c r="C54" s="36"/>
      <c r="D54" s="36">
        <f t="shared" si="1"/>
        <v>0</v>
      </c>
      <c r="E54" s="49"/>
      <c r="F54" s="8"/>
      <c r="G54" s="8"/>
      <c r="H54" s="8"/>
      <c r="I54" s="8"/>
      <c r="J54" s="8"/>
      <c r="K54" s="8"/>
      <c r="L54" s="8"/>
      <c r="M54" s="8"/>
      <c r="N54" s="8"/>
      <c r="O54" s="8"/>
      <c r="P54" s="8"/>
      <c r="Q54" s="8"/>
      <c r="R54" s="8"/>
      <c r="S54" s="8"/>
      <c r="T54" s="8"/>
      <c r="U54" s="8"/>
      <c r="V54" s="8"/>
      <c r="W54" s="8"/>
      <c r="X54" s="8"/>
      <c r="Y54" s="8"/>
      <c r="Z54" s="8"/>
      <c r="AA54" s="8"/>
      <c r="AB54" s="8"/>
      <c r="AC54" s="8"/>
    </row>
    <row r="55" spans="1:30" ht="24" customHeight="1" x14ac:dyDescent="0.2">
      <c r="A55" s="9"/>
      <c r="B55" s="36"/>
      <c r="C55" s="36"/>
      <c r="D55" s="36">
        <f t="shared" si="1"/>
        <v>0</v>
      </c>
      <c r="E55" s="49"/>
      <c r="F55" s="8"/>
      <c r="G55" s="8"/>
      <c r="H55" s="8"/>
      <c r="I55" s="8"/>
      <c r="J55" s="8"/>
      <c r="K55" s="8"/>
      <c r="L55" s="8"/>
      <c r="M55" s="8"/>
      <c r="N55" s="8"/>
      <c r="O55" s="8"/>
      <c r="P55" s="8"/>
      <c r="Q55" s="8"/>
      <c r="R55" s="8"/>
      <c r="S55" s="8"/>
      <c r="T55" s="8"/>
      <c r="U55" s="8"/>
      <c r="V55" s="8"/>
      <c r="W55" s="8"/>
      <c r="X55" s="8"/>
      <c r="Y55" s="8"/>
      <c r="Z55" s="8"/>
      <c r="AA55" s="8"/>
      <c r="AB55" s="8"/>
      <c r="AC55" s="8"/>
    </row>
    <row r="56" spans="1:30" ht="24" customHeight="1" x14ac:dyDescent="0.2">
      <c r="A56" s="9"/>
      <c r="B56" s="36"/>
      <c r="C56" s="36"/>
      <c r="D56" s="36">
        <f t="shared" si="1"/>
        <v>0</v>
      </c>
      <c r="E56" s="49"/>
      <c r="F56" s="8"/>
      <c r="G56" s="8"/>
      <c r="H56" s="8"/>
      <c r="I56" s="8"/>
      <c r="J56" s="8"/>
      <c r="K56" s="8"/>
      <c r="L56" s="8"/>
      <c r="M56" s="8"/>
      <c r="N56" s="8"/>
      <c r="O56" s="8"/>
      <c r="P56" s="8"/>
      <c r="Q56" s="8"/>
      <c r="R56" s="8"/>
      <c r="S56" s="8"/>
      <c r="T56" s="8"/>
      <c r="U56" s="8"/>
      <c r="V56" s="8"/>
      <c r="W56" s="8"/>
      <c r="X56" s="8"/>
      <c r="Y56" s="8"/>
      <c r="Z56" s="8"/>
      <c r="AA56" s="8"/>
      <c r="AB56" s="8"/>
      <c r="AC56" s="8"/>
    </row>
    <row r="57" spans="1:30" ht="24" customHeight="1" x14ac:dyDescent="0.2">
      <c r="A57" s="9"/>
      <c r="B57" s="36"/>
      <c r="C57" s="36"/>
      <c r="D57" s="36">
        <f t="shared" si="1"/>
        <v>0</v>
      </c>
      <c r="E57" s="49"/>
      <c r="F57" s="8"/>
      <c r="G57" s="8"/>
      <c r="H57" s="8"/>
      <c r="I57" s="8"/>
      <c r="J57" s="8"/>
      <c r="K57" s="8"/>
      <c r="L57" s="8"/>
      <c r="M57" s="8"/>
      <c r="N57" s="8"/>
      <c r="O57" s="8"/>
      <c r="P57" s="8"/>
      <c r="Q57" s="8"/>
      <c r="R57" s="8"/>
      <c r="S57" s="8"/>
      <c r="T57" s="8"/>
      <c r="U57" s="8"/>
      <c r="V57" s="8"/>
      <c r="W57" s="8"/>
      <c r="X57" s="8"/>
      <c r="Y57" s="8"/>
      <c r="Z57" s="8"/>
      <c r="AA57" s="8"/>
      <c r="AB57" s="8"/>
      <c r="AC57" s="8"/>
    </row>
    <row r="58" spans="1:30" ht="34.5" customHeight="1" x14ac:dyDescent="0.2">
      <c r="A58" s="12" t="s">
        <v>63</v>
      </c>
      <c r="B58" s="37">
        <f>SUM(Table_9_Utilities[Start-up Fee])</f>
        <v>0</v>
      </c>
      <c r="C58" s="37">
        <f>SUM(Table_9_Utilities[First Month Estimate])</f>
        <v>0</v>
      </c>
      <c r="D58" s="37">
        <f>SUM(Table_9_Utilities[Total Cost])</f>
        <v>0</v>
      </c>
      <c r="E58" s="49"/>
      <c r="F58" s="2"/>
      <c r="G58" s="2"/>
      <c r="H58" s="2"/>
      <c r="I58" s="2"/>
      <c r="J58" s="2"/>
      <c r="K58" s="2"/>
      <c r="L58" s="2"/>
      <c r="M58" s="2"/>
      <c r="N58" s="2"/>
      <c r="O58" s="2"/>
      <c r="P58" s="2"/>
      <c r="Q58" s="2"/>
      <c r="R58" s="2"/>
      <c r="S58" s="2"/>
      <c r="T58" s="2"/>
      <c r="U58" s="2"/>
      <c r="V58" s="2"/>
      <c r="W58" s="2"/>
      <c r="X58" s="2"/>
      <c r="Y58" s="2"/>
      <c r="Z58" s="2"/>
      <c r="AA58" s="2"/>
      <c r="AB58" s="2"/>
      <c r="AC58" s="2"/>
      <c r="AD58" s="2"/>
    </row>
    <row r="59" spans="1:30" ht="34.5" customHeight="1" x14ac:dyDescent="0.2">
      <c r="A59" s="54" t="s">
        <v>64</v>
      </c>
      <c r="B59" s="49"/>
      <c r="C59" s="49"/>
      <c r="D59" s="49"/>
      <c r="E59" s="49"/>
      <c r="F59" s="2"/>
      <c r="G59" s="2"/>
      <c r="H59" s="2"/>
      <c r="I59" s="2"/>
      <c r="J59" s="2"/>
      <c r="K59" s="2"/>
      <c r="L59" s="2"/>
      <c r="M59" s="2"/>
      <c r="N59" s="2"/>
      <c r="O59" s="2"/>
      <c r="P59" s="2"/>
      <c r="Q59" s="2"/>
      <c r="R59" s="2"/>
      <c r="S59" s="2"/>
      <c r="T59" s="2"/>
      <c r="U59" s="2"/>
      <c r="V59" s="2"/>
      <c r="W59" s="2"/>
      <c r="X59" s="2"/>
      <c r="Y59" s="2"/>
      <c r="Z59" s="2"/>
      <c r="AA59" s="2"/>
      <c r="AB59" s="2"/>
      <c r="AC59" s="2"/>
      <c r="AD59" s="2"/>
    </row>
    <row r="60" spans="1:30" ht="80.25" customHeight="1" x14ac:dyDescent="0.2">
      <c r="A60" s="55" t="s">
        <v>65</v>
      </c>
      <c r="B60" s="49"/>
      <c r="C60" s="49"/>
      <c r="D60" s="49"/>
      <c r="E60" s="49"/>
      <c r="F60" s="2"/>
      <c r="G60" s="2"/>
      <c r="H60" s="2"/>
      <c r="I60" s="2"/>
      <c r="J60" s="2"/>
      <c r="K60" s="2"/>
      <c r="L60" s="2"/>
      <c r="M60" s="2"/>
      <c r="N60" s="2"/>
      <c r="O60" s="2"/>
      <c r="P60" s="2"/>
      <c r="Q60" s="2"/>
      <c r="R60" s="2"/>
      <c r="S60" s="2"/>
      <c r="T60" s="2"/>
      <c r="U60" s="2"/>
      <c r="V60" s="2"/>
      <c r="W60" s="2"/>
      <c r="X60" s="2"/>
      <c r="Y60" s="2"/>
      <c r="Z60" s="2"/>
      <c r="AA60" s="2"/>
      <c r="AB60" s="2"/>
      <c r="AC60" s="2"/>
      <c r="AD60" s="2"/>
    </row>
    <row r="61" spans="1:30" ht="15.75" customHeight="1" x14ac:dyDescent="0.2">
      <c r="A61" s="57" t="s">
        <v>0</v>
      </c>
      <c r="B61" s="49"/>
      <c r="C61" s="49"/>
      <c r="D61" s="49"/>
      <c r="E61" s="49"/>
      <c r="F61" s="49"/>
      <c r="G61" s="57" t="s">
        <v>34</v>
      </c>
      <c r="H61" s="49"/>
      <c r="I61" s="57" t="s">
        <v>34</v>
      </c>
      <c r="J61" s="49"/>
      <c r="K61" s="57" t="s">
        <v>34</v>
      </c>
      <c r="L61" s="49"/>
      <c r="M61" s="57" t="s">
        <v>34</v>
      </c>
      <c r="N61" s="49"/>
      <c r="O61" s="57" t="s">
        <v>34</v>
      </c>
      <c r="P61" s="49"/>
      <c r="Q61" s="57" t="s">
        <v>34</v>
      </c>
      <c r="R61" s="49"/>
      <c r="S61" s="57" t="s">
        <v>34</v>
      </c>
      <c r="T61" s="49"/>
      <c r="U61" s="57" t="s">
        <v>34</v>
      </c>
      <c r="V61" s="49"/>
      <c r="W61" s="57" t="s">
        <v>34</v>
      </c>
      <c r="X61" s="49"/>
      <c r="Y61" s="57" t="s">
        <v>34</v>
      </c>
      <c r="Z61" s="49"/>
      <c r="AA61" s="57" t="s">
        <v>34</v>
      </c>
      <c r="AB61" s="49"/>
      <c r="AC61" s="57" t="s">
        <v>34</v>
      </c>
      <c r="AD61" s="49"/>
    </row>
    <row r="62" spans="1:30" ht="15.75" hidden="1" customHeight="1" x14ac:dyDescent="0.2">
      <c r="A62" s="2"/>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row>
    <row r="63" spans="1:30" ht="15.75" hidden="1" customHeight="1" x14ac:dyDescent="0.2">
      <c r="A63" s="2"/>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row>
    <row r="64" spans="1:30" ht="15.75" hidden="1" customHeight="1" x14ac:dyDescent="0.2">
      <c r="A64" s="2"/>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row>
    <row r="65" spans="1:30" ht="15.75" hidden="1" customHeight="1" x14ac:dyDescent="0.2">
      <c r="A65" s="2"/>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row>
    <row r="66" spans="1:30" ht="15.75" hidden="1" customHeight="1" x14ac:dyDescent="0.2">
      <c r="A66" s="2"/>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row>
    <row r="67" spans="1:30" ht="15.75" hidden="1" customHeight="1" x14ac:dyDescent="0.2">
      <c r="A67" s="2"/>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row>
    <row r="68" spans="1:30" ht="15.75" hidden="1" customHeight="1" x14ac:dyDescent="0.2">
      <c r="A68" s="2"/>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row>
    <row r="69" spans="1:30" ht="15.75" hidden="1" customHeight="1" x14ac:dyDescent="0.2">
      <c r="A69" s="2"/>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row>
    <row r="70" spans="1:30" ht="15.75" hidden="1" customHeight="1" x14ac:dyDescent="0.2">
      <c r="A70" s="2"/>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row>
    <row r="71" spans="1:30" ht="15.75" hidden="1" customHeight="1" x14ac:dyDescent="0.2">
      <c r="A71" s="2"/>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row>
    <row r="72" spans="1:30" ht="15.75" hidden="1" customHeight="1" x14ac:dyDescent="0.2">
      <c r="A72" s="2"/>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row>
    <row r="73" spans="1:30" ht="15.75" hidden="1" customHeight="1" x14ac:dyDescent="0.2">
      <c r="A73" s="2"/>
      <c r="B73" s="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row>
    <row r="74" spans="1:30" ht="15.75" hidden="1" customHeight="1" x14ac:dyDescent="0.2">
      <c r="A74" s="2"/>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row>
    <row r="75" spans="1:30" ht="15.75" hidden="1" customHeight="1" x14ac:dyDescent="0.2">
      <c r="A75" s="2"/>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row>
    <row r="76" spans="1:30" ht="15.75" hidden="1" customHeight="1" x14ac:dyDescent="0.2">
      <c r="A76" s="2"/>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row>
    <row r="77" spans="1:30" ht="15.75" hidden="1" customHeight="1" x14ac:dyDescent="0.2">
      <c r="A77" s="2"/>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row>
    <row r="78" spans="1:30" ht="15.75" hidden="1" customHeight="1" x14ac:dyDescent="0.2">
      <c r="A78" s="2"/>
      <c r="B78" s="2"/>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row>
    <row r="79" spans="1:30" ht="15.75" hidden="1" customHeight="1" x14ac:dyDescent="0.2">
      <c r="A79" s="2"/>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row>
    <row r="80" spans="1:30" ht="15.75" hidden="1" customHeight="1" x14ac:dyDescent="0.2">
      <c r="A80" s="2"/>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row>
    <row r="81" spans="1:30" ht="15.75" hidden="1" customHeight="1" x14ac:dyDescent="0.2">
      <c r="A81" s="2"/>
      <c r="B81" s="2"/>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row>
    <row r="82" spans="1:30" ht="15.75" hidden="1" customHeight="1" x14ac:dyDescent="0.2">
      <c r="A82" s="2"/>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row>
    <row r="83" spans="1:30" ht="15.75" hidden="1" customHeight="1" x14ac:dyDescent="0.2">
      <c r="A83" s="2"/>
      <c r="B83" s="2"/>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row>
    <row r="84" spans="1:30" ht="15.75" hidden="1" customHeight="1" x14ac:dyDescent="0.2">
      <c r="A84" s="2"/>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row>
    <row r="85" spans="1:30" ht="15.75" hidden="1" customHeight="1" x14ac:dyDescent="0.2">
      <c r="A85" s="2"/>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row>
    <row r="86" spans="1:30" ht="15.75" hidden="1" customHeight="1" x14ac:dyDescent="0.2">
      <c r="A86" s="2"/>
      <c r="B86" s="2"/>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row>
    <row r="87" spans="1:30" ht="15.75" hidden="1" customHeight="1" x14ac:dyDescent="0.2">
      <c r="A87" s="2"/>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row>
    <row r="88" spans="1:30" ht="15.75" hidden="1" customHeight="1" x14ac:dyDescent="0.2">
      <c r="A88" s="2"/>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row>
    <row r="89" spans="1:30" ht="15.75" hidden="1" customHeight="1" x14ac:dyDescent="0.2">
      <c r="A89" s="2"/>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row>
    <row r="90" spans="1:30" ht="15.75" hidden="1" customHeight="1" x14ac:dyDescent="0.2">
      <c r="A90" s="2"/>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row>
    <row r="91" spans="1:30" ht="15.75" hidden="1" customHeight="1" x14ac:dyDescent="0.2">
      <c r="A91" s="2"/>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row>
    <row r="92" spans="1:30" ht="15.75" hidden="1" customHeight="1" x14ac:dyDescent="0.2">
      <c r="A92" s="2"/>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row>
    <row r="93" spans="1:30" ht="15.75" hidden="1" customHeight="1" x14ac:dyDescent="0.2">
      <c r="A93" s="2"/>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row>
    <row r="94" spans="1:30" ht="15.75" hidden="1" customHeight="1" x14ac:dyDescent="0.2">
      <c r="A94" s="2"/>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row>
    <row r="95" spans="1:30" ht="15.75" hidden="1" customHeight="1" x14ac:dyDescent="0.2">
      <c r="A95" s="2"/>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row>
    <row r="96" spans="1:30" ht="15.75" hidden="1" customHeight="1" x14ac:dyDescent="0.2">
      <c r="A96" s="2"/>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row>
    <row r="97" spans="1:30" ht="15.75" hidden="1" customHeight="1" x14ac:dyDescent="0.2">
      <c r="A97" s="2"/>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row>
    <row r="98" spans="1:30" ht="15.75" hidden="1" customHeight="1" x14ac:dyDescent="0.2">
      <c r="A98" s="2"/>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row>
    <row r="99" spans="1:30" ht="15.75" hidden="1" customHeight="1" x14ac:dyDescent="0.2">
      <c r="A99" s="2"/>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row>
    <row r="100" spans="1:30" ht="15.75" hidden="1" customHeight="1" x14ac:dyDescent="0.2">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row>
    <row r="101" spans="1:30" ht="15.75" hidden="1" customHeight="1" x14ac:dyDescent="0.2">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row>
    <row r="102" spans="1:30" ht="15.75" hidden="1" customHeight="1" x14ac:dyDescent="0.2">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row>
    <row r="103" spans="1:30" ht="15.75" hidden="1" customHeight="1" x14ac:dyDescent="0.2">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row>
    <row r="104" spans="1:30" ht="15.75" hidden="1" customHeight="1" x14ac:dyDescent="0.2">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row>
    <row r="105" spans="1:30" ht="15.75" hidden="1" customHeight="1" x14ac:dyDescent="0.2">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row>
    <row r="106" spans="1:30" ht="15.75" hidden="1" customHeight="1" x14ac:dyDescent="0.2">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row>
    <row r="107" spans="1:30" ht="15.75" hidden="1" customHeight="1" x14ac:dyDescent="0.2">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row>
    <row r="108" spans="1:30" ht="15.75" hidden="1" customHeight="1" x14ac:dyDescent="0.2">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row>
    <row r="109" spans="1:30" ht="15.75" hidden="1" customHeight="1" x14ac:dyDescent="0.2">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row>
    <row r="110" spans="1:30" ht="15.75" hidden="1" customHeight="1" x14ac:dyDescent="0.2">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row>
    <row r="111" spans="1:30" ht="15.75" hidden="1" customHeight="1" x14ac:dyDescent="0.2">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row>
    <row r="112" spans="1:30" ht="15.75" hidden="1" customHeight="1" x14ac:dyDescent="0.2">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row>
    <row r="113" spans="1:30" ht="15.75" hidden="1" customHeight="1" x14ac:dyDescent="0.2">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row>
    <row r="114" spans="1:30" ht="15.75" hidden="1" customHeight="1" x14ac:dyDescent="0.2">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row>
    <row r="115" spans="1:30" ht="15.75" hidden="1" customHeight="1" x14ac:dyDescent="0.2">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row>
    <row r="116" spans="1:30" ht="15.75" hidden="1" customHeight="1" x14ac:dyDescent="0.2">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row>
    <row r="117" spans="1:30" ht="15.75" hidden="1" customHeight="1" x14ac:dyDescent="0.2">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row>
    <row r="118" spans="1:30" ht="15.75" hidden="1" customHeight="1" x14ac:dyDescent="0.2">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row>
    <row r="119" spans="1:30" ht="15.75" hidden="1" customHeight="1" x14ac:dyDescent="0.2">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row>
    <row r="120" spans="1:30" ht="15.75" hidden="1" customHeight="1" x14ac:dyDescent="0.2">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row>
    <row r="121" spans="1:30" ht="15.75" hidden="1" customHeight="1" x14ac:dyDescent="0.2">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row>
    <row r="122" spans="1:30" ht="15.75" hidden="1" customHeight="1" x14ac:dyDescent="0.2">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row>
    <row r="123" spans="1:30" ht="15.75" hidden="1" customHeight="1" x14ac:dyDescent="0.2">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row>
    <row r="124" spans="1:30" ht="15.75" hidden="1" customHeight="1" x14ac:dyDescent="0.2">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row>
    <row r="125" spans="1:30" ht="15.75" hidden="1" customHeight="1" x14ac:dyDescent="0.2">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row>
    <row r="126" spans="1:30" ht="15.75" hidden="1" customHeight="1" x14ac:dyDescent="0.2">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row>
    <row r="127" spans="1:30" ht="15.75" hidden="1" customHeight="1" x14ac:dyDescent="0.2">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row>
    <row r="128" spans="1:30" ht="15.75" hidden="1" customHeight="1" x14ac:dyDescent="0.2">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row>
    <row r="129" spans="1:30" ht="15.75" hidden="1" customHeight="1" x14ac:dyDescent="0.2">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2"/>
      <c r="AB129" s="2"/>
      <c r="AC129" s="2"/>
      <c r="AD129" s="2"/>
    </row>
    <row r="130" spans="1:30" ht="15.75" hidden="1" customHeight="1" x14ac:dyDescent="0.2">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c r="AB130" s="2"/>
      <c r="AC130" s="2"/>
      <c r="AD130" s="2"/>
    </row>
    <row r="131" spans="1:30" ht="15.75" hidden="1" customHeight="1" x14ac:dyDescent="0.2">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c r="AA131" s="2"/>
      <c r="AB131" s="2"/>
      <c r="AC131" s="2"/>
      <c r="AD131" s="2"/>
    </row>
    <row r="132" spans="1:30" ht="15.75" hidden="1" customHeight="1" x14ac:dyDescent="0.2">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2"/>
      <c r="AB132" s="2"/>
      <c r="AC132" s="2"/>
      <c r="AD132" s="2"/>
    </row>
    <row r="133" spans="1:30" ht="15.75" hidden="1" customHeight="1" x14ac:dyDescent="0.2">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2"/>
      <c r="AB133" s="2"/>
      <c r="AC133" s="2"/>
      <c r="AD133" s="2"/>
    </row>
    <row r="134" spans="1:30" ht="15.75" hidden="1" customHeight="1" x14ac:dyDescent="0.2">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c r="AA134" s="2"/>
      <c r="AB134" s="2"/>
      <c r="AC134" s="2"/>
      <c r="AD134" s="2"/>
    </row>
    <row r="135" spans="1:30" ht="15.75" hidden="1" customHeight="1" x14ac:dyDescent="0.2">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2"/>
      <c r="AB135" s="2"/>
      <c r="AC135" s="2"/>
      <c r="AD135" s="2"/>
    </row>
    <row r="136" spans="1:30" ht="15.75" hidden="1" customHeight="1" x14ac:dyDescent="0.2">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2"/>
      <c r="AB136" s="2"/>
      <c r="AC136" s="2"/>
      <c r="AD136" s="2"/>
    </row>
    <row r="137" spans="1:30" ht="15.75" hidden="1" customHeight="1" x14ac:dyDescent="0.2">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c r="AA137" s="2"/>
      <c r="AB137" s="2"/>
      <c r="AC137" s="2"/>
      <c r="AD137" s="2"/>
    </row>
    <row r="138" spans="1:30" ht="15.75" hidden="1" customHeight="1" x14ac:dyDescent="0.2">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2"/>
      <c r="AB138" s="2"/>
      <c r="AC138" s="2"/>
      <c r="AD138" s="2"/>
    </row>
    <row r="139" spans="1:30" ht="15.75" hidden="1" customHeight="1" x14ac:dyDescent="0.2">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c r="AA139" s="2"/>
      <c r="AB139" s="2"/>
      <c r="AC139" s="2"/>
      <c r="AD139" s="2"/>
    </row>
    <row r="140" spans="1:30" ht="15.75" hidden="1" customHeight="1" x14ac:dyDescent="0.2">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c r="AA140" s="2"/>
      <c r="AB140" s="2"/>
      <c r="AC140" s="2"/>
      <c r="AD140" s="2"/>
    </row>
    <row r="141" spans="1:30" ht="15.75" hidden="1" customHeight="1" x14ac:dyDescent="0.2">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c r="AA141" s="2"/>
      <c r="AB141" s="2"/>
      <c r="AC141" s="2"/>
      <c r="AD141" s="2"/>
    </row>
    <row r="142" spans="1:30" ht="15.75" hidden="1" customHeight="1" x14ac:dyDescent="0.2">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2"/>
      <c r="AB142" s="2"/>
      <c r="AC142" s="2"/>
      <c r="AD142" s="2"/>
    </row>
    <row r="143" spans="1:30" ht="15.75" hidden="1" customHeight="1" x14ac:dyDescent="0.2">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c r="AA143" s="2"/>
      <c r="AB143" s="2"/>
      <c r="AC143" s="2"/>
      <c r="AD143" s="2"/>
    </row>
    <row r="144" spans="1:30" ht="15.75" hidden="1" customHeight="1" x14ac:dyDescent="0.2">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2"/>
      <c r="AB144" s="2"/>
      <c r="AC144" s="2"/>
      <c r="AD144" s="2"/>
    </row>
    <row r="145" spans="1:30" ht="15.75" hidden="1" customHeight="1" x14ac:dyDescent="0.2">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c r="AA145" s="2"/>
      <c r="AB145" s="2"/>
      <c r="AC145" s="2"/>
      <c r="AD145" s="2"/>
    </row>
    <row r="146" spans="1:30" ht="15.75" hidden="1" customHeight="1" x14ac:dyDescent="0.2">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c r="AA146" s="2"/>
      <c r="AB146" s="2"/>
      <c r="AC146" s="2"/>
      <c r="AD146" s="2"/>
    </row>
    <row r="147" spans="1:30" ht="15.75" hidden="1" customHeight="1" x14ac:dyDescent="0.2">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2"/>
      <c r="AB147" s="2"/>
      <c r="AC147" s="2"/>
      <c r="AD147" s="2"/>
    </row>
    <row r="148" spans="1:30" ht="15.75" hidden="1" customHeight="1" x14ac:dyDescent="0.2">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c r="AA148" s="2"/>
      <c r="AB148" s="2"/>
      <c r="AC148" s="2"/>
      <c r="AD148" s="2"/>
    </row>
    <row r="149" spans="1:30" ht="15.75" hidden="1" customHeight="1" x14ac:dyDescent="0.2">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2"/>
      <c r="AB149" s="2"/>
      <c r="AC149" s="2"/>
      <c r="AD149" s="2"/>
    </row>
    <row r="150" spans="1:30" ht="15.75" hidden="1" customHeight="1" x14ac:dyDescent="0.2">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2"/>
      <c r="AB150" s="2"/>
      <c r="AC150" s="2"/>
      <c r="AD150" s="2"/>
    </row>
    <row r="151" spans="1:30" ht="15.75" hidden="1" customHeight="1" x14ac:dyDescent="0.2">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c r="AA151" s="2"/>
      <c r="AB151" s="2"/>
      <c r="AC151" s="2"/>
      <c r="AD151" s="2"/>
    </row>
    <row r="152" spans="1:30" ht="15.75" hidden="1" customHeight="1" x14ac:dyDescent="0.2">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2"/>
      <c r="AB152" s="2"/>
      <c r="AC152" s="2"/>
      <c r="AD152" s="2"/>
    </row>
    <row r="153" spans="1:30" ht="15.75" hidden="1" customHeight="1" x14ac:dyDescent="0.2">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2"/>
      <c r="AB153" s="2"/>
      <c r="AC153" s="2"/>
      <c r="AD153" s="2"/>
    </row>
    <row r="154" spans="1:30" ht="15.75" hidden="1" customHeight="1" x14ac:dyDescent="0.2">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2"/>
      <c r="AB154" s="2"/>
      <c r="AC154" s="2"/>
      <c r="AD154" s="2"/>
    </row>
    <row r="155" spans="1:30" ht="15.75" hidden="1" customHeight="1" x14ac:dyDescent="0.2">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row>
    <row r="156" spans="1:30" ht="15.75" hidden="1" customHeight="1" x14ac:dyDescent="0.2">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row>
    <row r="157" spans="1:30" ht="15.75" hidden="1" customHeight="1" x14ac:dyDescent="0.2">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c r="AA157" s="2"/>
      <c r="AB157" s="2"/>
      <c r="AC157" s="2"/>
      <c r="AD157" s="2"/>
    </row>
    <row r="158" spans="1:30" ht="15.75" hidden="1" customHeight="1" x14ac:dyDescent="0.2">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c r="AA158" s="2"/>
      <c r="AB158" s="2"/>
      <c r="AC158" s="2"/>
      <c r="AD158" s="2"/>
    </row>
    <row r="159" spans="1:30" ht="15.75" hidden="1" customHeight="1" x14ac:dyDescent="0.2">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c r="AA159" s="2"/>
      <c r="AB159" s="2"/>
      <c r="AC159" s="2"/>
      <c r="AD159" s="2"/>
    </row>
    <row r="160" spans="1:30" ht="15.75" hidden="1" customHeight="1" x14ac:dyDescent="0.2">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c r="AA160" s="2"/>
      <c r="AB160" s="2"/>
      <c r="AC160" s="2"/>
      <c r="AD160" s="2"/>
    </row>
    <row r="161" spans="1:30" ht="15.75" hidden="1" customHeight="1" x14ac:dyDescent="0.2">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c r="AA161" s="2"/>
      <c r="AB161" s="2"/>
      <c r="AC161" s="2"/>
      <c r="AD161" s="2"/>
    </row>
    <row r="162" spans="1:30" ht="15.75" hidden="1" customHeight="1" x14ac:dyDescent="0.2">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c r="AA162" s="2"/>
      <c r="AB162" s="2"/>
      <c r="AC162" s="2"/>
      <c r="AD162" s="2"/>
    </row>
    <row r="163" spans="1:30" ht="15.75" hidden="1" customHeight="1" x14ac:dyDescent="0.2">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c r="AA163" s="2"/>
      <c r="AB163" s="2"/>
      <c r="AC163" s="2"/>
      <c r="AD163" s="2"/>
    </row>
    <row r="164" spans="1:30" ht="15.75" hidden="1" customHeight="1" x14ac:dyDescent="0.2">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c r="AA164" s="2"/>
      <c r="AB164" s="2"/>
      <c r="AC164" s="2"/>
      <c r="AD164" s="2"/>
    </row>
    <row r="165" spans="1:30" ht="15.75" hidden="1" customHeight="1" x14ac:dyDescent="0.2">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c r="AA165" s="2"/>
      <c r="AB165" s="2"/>
      <c r="AC165" s="2"/>
      <c r="AD165" s="2"/>
    </row>
    <row r="166" spans="1:30" ht="15.75" hidden="1" customHeight="1" x14ac:dyDescent="0.2">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c r="AA166" s="2"/>
      <c r="AB166" s="2"/>
      <c r="AC166" s="2"/>
      <c r="AD166" s="2"/>
    </row>
    <row r="167" spans="1:30" ht="15.75" hidden="1" customHeight="1" x14ac:dyDescent="0.2">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c r="AA167" s="2"/>
      <c r="AB167" s="2"/>
      <c r="AC167" s="2"/>
      <c r="AD167" s="2"/>
    </row>
    <row r="168" spans="1:30" ht="15.75" hidden="1" customHeight="1" x14ac:dyDescent="0.2">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c r="AA168" s="2"/>
      <c r="AB168" s="2"/>
      <c r="AC168" s="2"/>
      <c r="AD168" s="2"/>
    </row>
    <row r="169" spans="1:30" ht="15.75" hidden="1" customHeight="1" x14ac:dyDescent="0.2">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c r="AA169" s="2"/>
      <c r="AB169" s="2"/>
      <c r="AC169" s="2"/>
      <c r="AD169" s="2"/>
    </row>
    <row r="170" spans="1:30" ht="15.75" hidden="1" customHeight="1" x14ac:dyDescent="0.2">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c r="AA170" s="2"/>
      <c r="AB170" s="2"/>
      <c r="AC170" s="2"/>
      <c r="AD170" s="2"/>
    </row>
    <row r="171" spans="1:30" ht="15.75" hidden="1" customHeight="1" x14ac:dyDescent="0.2">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c r="AA171" s="2"/>
      <c r="AB171" s="2"/>
      <c r="AC171" s="2"/>
      <c r="AD171" s="2"/>
    </row>
    <row r="172" spans="1:30" ht="15.75" hidden="1" customHeight="1" x14ac:dyDescent="0.2">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c r="AA172" s="2"/>
      <c r="AB172" s="2"/>
      <c r="AC172" s="2"/>
      <c r="AD172" s="2"/>
    </row>
    <row r="173" spans="1:30" ht="15.75" hidden="1" customHeight="1" x14ac:dyDescent="0.2">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c r="AA173" s="2"/>
      <c r="AB173" s="2"/>
      <c r="AC173" s="2"/>
      <c r="AD173" s="2"/>
    </row>
    <row r="174" spans="1:30" ht="15.75" hidden="1" customHeight="1" x14ac:dyDescent="0.2">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c r="AA174" s="2"/>
      <c r="AB174" s="2"/>
      <c r="AC174" s="2"/>
      <c r="AD174" s="2"/>
    </row>
    <row r="175" spans="1:30" ht="15.75" hidden="1" customHeight="1" x14ac:dyDescent="0.2">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c r="AA175" s="2"/>
      <c r="AB175" s="2"/>
      <c r="AC175" s="2"/>
      <c r="AD175" s="2"/>
    </row>
    <row r="176" spans="1:30" ht="15.75" hidden="1" customHeight="1" x14ac:dyDescent="0.2">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c r="AA176" s="2"/>
      <c r="AB176" s="2"/>
      <c r="AC176" s="2"/>
      <c r="AD176" s="2"/>
    </row>
    <row r="177" spans="1:30" ht="15.75" hidden="1" customHeight="1" x14ac:dyDescent="0.2">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c r="AA177" s="2"/>
      <c r="AB177" s="2"/>
      <c r="AC177" s="2"/>
      <c r="AD177" s="2"/>
    </row>
    <row r="178" spans="1:30" ht="15.75" hidden="1" customHeight="1" x14ac:dyDescent="0.2">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c r="AA178" s="2"/>
      <c r="AB178" s="2"/>
      <c r="AC178" s="2"/>
      <c r="AD178" s="2"/>
    </row>
    <row r="179" spans="1:30" ht="15.75" hidden="1" customHeight="1" x14ac:dyDescent="0.2">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c r="AA179" s="2"/>
      <c r="AB179" s="2"/>
      <c r="AC179" s="2"/>
      <c r="AD179" s="2"/>
    </row>
    <row r="180" spans="1:30" ht="15.75" hidden="1" customHeight="1" x14ac:dyDescent="0.2">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c r="AA180" s="2"/>
      <c r="AB180" s="2"/>
      <c r="AC180" s="2"/>
      <c r="AD180" s="2"/>
    </row>
    <row r="181" spans="1:30" ht="15.75" hidden="1" customHeight="1" x14ac:dyDescent="0.2">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c r="AA181" s="2"/>
      <c r="AB181" s="2"/>
      <c r="AC181" s="2"/>
      <c r="AD181" s="2"/>
    </row>
    <row r="182" spans="1:30" ht="15.75" hidden="1" customHeight="1" x14ac:dyDescent="0.2">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c r="AA182" s="2"/>
      <c r="AB182" s="2"/>
      <c r="AC182" s="2"/>
      <c r="AD182" s="2"/>
    </row>
    <row r="183" spans="1:30" ht="15.75" hidden="1" customHeight="1" x14ac:dyDescent="0.2">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c r="AA183" s="2"/>
      <c r="AB183" s="2"/>
      <c r="AC183" s="2"/>
      <c r="AD183" s="2"/>
    </row>
    <row r="184" spans="1:30" ht="15.75" hidden="1" customHeight="1" x14ac:dyDescent="0.2">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c r="AA184" s="2"/>
      <c r="AB184" s="2"/>
      <c r="AC184" s="2"/>
      <c r="AD184" s="2"/>
    </row>
    <row r="185" spans="1:30" ht="15.75" hidden="1" customHeight="1" x14ac:dyDescent="0.2">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c r="AA185" s="2"/>
      <c r="AB185" s="2"/>
      <c r="AC185" s="2"/>
      <c r="AD185" s="2"/>
    </row>
    <row r="186" spans="1:30" ht="15.75" hidden="1" customHeight="1" x14ac:dyDescent="0.2">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c r="AA186" s="2"/>
      <c r="AB186" s="2"/>
      <c r="AC186" s="2"/>
      <c r="AD186" s="2"/>
    </row>
    <row r="187" spans="1:30" ht="15.75" hidden="1" customHeight="1" x14ac:dyDescent="0.2">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c r="AA187" s="2"/>
      <c r="AB187" s="2"/>
      <c r="AC187" s="2"/>
      <c r="AD187" s="2"/>
    </row>
    <row r="188" spans="1:30" ht="15.75" hidden="1" customHeight="1" x14ac:dyDescent="0.2">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c r="AA188" s="2"/>
      <c r="AB188" s="2"/>
      <c r="AC188" s="2"/>
      <c r="AD188" s="2"/>
    </row>
    <row r="189" spans="1:30" ht="15.75" hidden="1" customHeight="1" x14ac:dyDescent="0.2">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c r="AA189" s="2"/>
      <c r="AB189" s="2"/>
      <c r="AC189" s="2"/>
      <c r="AD189" s="2"/>
    </row>
    <row r="190" spans="1:30" ht="15.75" hidden="1" customHeight="1" x14ac:dyDescent="0.2">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c r="AA190" s="2"/>
      <c r="AB190" s="2"/>
      <c r="AC190" s="2"/>
      <c r="AD190" s="2"/>
    </row>
    <row r="191" spans="1:30" ht="15.75" hidden="1" customHeight="1" x14ac:dyDescent="0.2">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c r="AA191" s="2"/>
      <c r="AB191" s="2"/>
      <c r="AC191" s="2"/>
      <c r="AD191" s="2"/>
    </row>
    <row r="192" spans="1:30" ht="15.75" hidden="1" customHeight="1" x14ac:dyDescent="0.2">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c r="AA192" s="2"/>
      <c r="AB192" s="2"/>
      <c r="AC192" s="2"/>
      <c r="AD192" s="2"/>
    </row>
    <row r="193" spans="1:30" ht="15.75" hidden="1" customHeight="1" x14ac:dyDescent="0.2">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c r="AA193" s="2"/>
      <c r="AB193" s="2"/>
      <c r="AC193" s="2"/>
      <c r="AD193" s="2"/>
    </row>
    <row r="194" spans="1:30" ht="15.75" hidden="1" customHeight="1" x14ac:dyDescent="0.2">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c r="AA194" s="2"/>
      <c r="AB194" s="2"/>
      <c r="AC194" s="2"/>
      <c r="AD194" s="2"/>
    </row>
    <row r="195" spans="1:30" ht="15.75" hidden="1" customHeight="1" x14ac:dyDescent="0.2">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c r="AA195" s="2"/>
      <c r="AB195" s="2"/>
      <c r="AC195" s="2"/>
      <c r="AD195" s="2"/>
    </row>
    <row r="196" spans="1:30" ht="15.75" hidden="1" customHeight="1" x14ac:dyDescent="0.2">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c r="AA196" s="2"/>
      <c r="AB196" s="2"/>
      <c r="AC196" s="2"/>
      <c r="AD196" s="2"/>
    </row>
    <row r="197" spans="1:30" ht="15.75" hidden="1" customHeight="1" x14ac:dyDescent="0.2">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c r="AA197" s="2"/>
      <c r="AB197" s="2"/>
      <c r="AC197" s="2"/>
      <c r="AD197" s="2"/>
    </row>
    <row r="198" spans="1:30" ht="15.75" hidden="1" customHeight="1" x14ac:dyDescent="0.2">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c r="AA198" s="2"/>
      <c r="AB198" s="2"/>
      <c r="AC198" s="2"/>
      <c r="AD198" s="2"/>
    </row>
    <row r="199" spans="1:30" ht="15.75" hidden="1" customHeight="1" x14ac:dyDescent="0.2">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c r="AA199" s="2"/>
      <c r="AB199" s="2"/>
      <c r="AC199" s="2"/>
      <c r="AD199" s="2"/>
    </row>
    <row r="200" spans="1:30" ht="15.75" hidden="1" customHeight="1" x14ac:dyDescent="0.2">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c r="AA200" s="2"/>
      <c r="AB200" s="2"/>
      <c r="AC200" s="2"/>
      <c r="AD200" s="2"/>
    </row>
    <row r="201" spans="1:30" ht="15.75" hidden="1" customHeight="1" x14ac:dyDescent="0.2">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c r="AA201" s="2"/>
      <c r="AB201" s="2"/>
      <c r="AC201" s="2"/>
      <c r="AD201" s="2"/>
    </row>
    <row r="202" spans="1:30" ht="15.75" hidden="1" customHeight="1" x14ac:dyDescent="0.2">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c r="AA202" s="2"/>
      <c r="AB202" s="2"/>
      <c r="AC202" s="2"/>
      <c r="AD202" s="2"/>
    </row>
    <row r="203" spans="1:30" ht="15.75" hidden="1" customHeight="1" x14ac:dyDescent="0.2">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c r="AA203" s="2"/>
      <c r="AB203" s="2"/>
      <c r="AC203" s="2"/>
      <c r="AD203" s="2"/>
    </row>
    <row r="204" spans="1:30" ht="15.75" hidden="1" customHeight="1" x14ac:dyDescent="0.2">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c r="AA204" s="2"/>
      <c r="AB204" s="2"/>
      <c r="AC204" s="2"/>
      <c r="AD204" s="2"/>
    </row>
    <row r="205" spans="1:30" ht="15.75" hidden="1" customHeight="1" x14ac:dyDescent="0.2">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c r="AA205" s="2"/>
      <c r="AB205" s="2"/>
      <c r="AC205" s="2"/>
      <c r="AD205" s="2"/>
    </row>
    <row r="206" spans="1:30" ht="15.75" hidden="1" customHeight="1" x14ac:dyDescent="0.2">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c r="AA206" s="2"/>
      <c r="AB206" s="2"/>
      <c r="AC206" s="2"/>
      <c r="AD206" s="2"/>
    </row>
    <row r="207" spans="1:30" ht="15.75" hidden="1" customHeight="1" x14ac:dyDescent="0.2">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c r="AA207" s="2"/>
      <c r="AB207" s="2"/>
      <c r="AC207" s="2"/>
      <c r="AD207" s="2"/>
    </row>
    <row r="208" spans="1:30" ht="15.75" hidden="1" customHeight="1" x14ac:dyDescent="0.2">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c r="AA208" s="2"/>
      <c r="AB208" s="2"/>
      <c r="AC208" s="2"/>
      <c r="AD208" s="2"/>
    </row>
    <row r="209" spans="1:30" ht="15.75" hidden="1" customHeight="1" x14ac:dyDescent="0.2">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c r="AA209" s="2"/>
      <c r="AB209" s="2"/>
      <c r="AC209" s="2"/>
      <c r="AD209" s="2"/>
    </row>
    <row r="210" spans="1:30" ht="15.75" hidden="1" customHeight="1" x14ac:dyDescent="0.2">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c r="AA210" s="2"/>
      <c r="AB210" s="2"/>
      <c r="AC210" s="2"/>
      <c r="AD210" s="2"/>
    </row>
    <row r="211" spans="1:30" ht="15.75" hidden="1" customHeight="1" x14ac:dyDescent="0.2">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c r="AA211" s="2"/>
      <c r="AB211" s="2"/>
      <c r="AC211" s="2"/>
      <c r="AD211" s="2"/>
    </row>
    <row r="212" spans="1:30" ht="15.75" hidden="1" customHeight="1" x14ac:dyDescent="0.2">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c r="AA212" s="2"/>
      <c r="AB212" s="2"/>
      <c r="AC212" s="2"/>
      <c r="AD212" s="2"/>
    </row>
    <row r="213" spans="1:30" ht="15.75" hidden="1" customHeight="1" x14ac:dyDescent="0.2">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c r="AA213" s="2"/>
      <c r="AB213" s="2"/>
      <c r="AC213" s="2"/>
      <c r="AD213" s="2"/>
    </row>
    <row r="214" spans="1:30" ht="15.75" hidden="1" customHeight="1" x14ac:dyDescent="0.2">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2"/>
      <c r="AB214" s="2"/>
      <c r="AC214" s="2"/>
      <c r="AD214" s="2"/>
    </row>
    <row r="215" spans="1:30" ht="15.75" hidden="1" customHeight="1" x14ac:dyDescent="0.2">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2"/>
      <c r="AB215" s="2"/>
      <c r="AC215" s="2"/>
      <c r="AD215" s="2"/>
    </row>
    <row r="216" spans="1:30" ht="15.75" hidden="1" customHeight="1" x14ac:dyDescent="0.2">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2"/>
      <c r="AB216" s="2"/>
      <c r="AC216" s="2"/>
      <c r="AD216" s="2"/>
    </row>
    <row r="217" spans="1:30" ht="15.75" hidden="1" customHeight="1" x14ac:dyDescent="0.2">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2"/>
      <c r="AB217" s="2"/>
      <c r="AC217" s="2"/>
      <c r="AD217" s="2"/>
    </row>
    <row r="218" spans="1:30" ht="15.75" hidden="1" customHeight="1" x14ac:dyDescent="0.2">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c r="AA218" s="2"/>
      <c r="AB218" s="2"/>
      <c r="AC218" s="2"/>
      <c r="AD218" s="2"/>
    </row>
    <row r="219" spans="1:30" ht="15.75" hidden="1" customHeight="1" x14ac:dyDescent="0.2">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c r="AA219" s="2"/>
      <c r="AB219" s="2"/>
      <c r="AC219" s="2"/>
      <c r="AD219" s="2"/>
    </row>
    <row r="220" spans="1:30" ht="15.75" hidden="1" customHeight="1" x14ac:dyDescent="0.2">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2"/>
      <c r="AB220" s="2"/>
      <c r="AC220" s="2"/>
      <c r="AD220" s="2"/>
    </row>
    <row r="221" spans="1:30" ht="15.75" hidden="1" customHeight="1" x14ac:dyDescent="0.2">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2"/>
      <c r="AB221" s="2"/>
      <c r="AC221" s="2"/>
      <c r="AD221" s="2"/>
    </row>
    <row r="222" spans="1:30" ht="15.75" hidden="1" customHeight="1" x14ac:dyDescent="0.2">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2"/>
      <c r="AB222" s="2"/>
      <c r="AC222" s="2"/>
      <c r="AD222" s="2"/>
    </row>
    <row r="223" spans="1:30" ht="15.75" hidden="1" customHeight="1" x14ac:dyDescent="0.2">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c r="AB223" s="2"/>
      <c r="AC223" s="2"/>
      <c r="AD223" s="2"/>
    </row>
    <row r="224" spans="1:30" ht="15.75" hidden="1" customHeight="1" x14ac:dyDescent="0.2">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2"/>
      <c r="AB224" s="2"/>
      <c r="AC224" s="2"/>
      <c r="AD224" s="2"/>
    </row>
    <row r="225" spans="1:30" ht="15.75" hidden="1" customHeight="1" x14ac:dyDescent="0.2">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c r="AA225" s="2"/>
      <c r="AB225" s="2"/>
      <c r="AC225" s="2"/>
      <c r="AD225" s="2"/>
    </row>
    <row r="226" spans="1:30" ht="15.75" hidden="1" customHeight="1" x14ac:dyDescent="0.2">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c r="AA226" s="2"/>
      <c r="AB226" s="2"/>
      <c r="AC226" s="2"/>
      <c r="AD226" s="2"/>
    </row>
    <row r="227" spans="1:30" ht="15.75" hidden="1" customHeight="1" x14ac:dyDescent="0.2">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c r="AA227" s="2"/>
      <c r="AB227" s="2"/>
      <c r="AC227" s="2"/>
      <c r="AD227" s="2"/>
    </row>
    <row r="228" spans="1:30" ht="15.75" hidden="1" customHeight="1" x14ac:dyDescent="0.2">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c r="AA228" s="2"/>
      <c r="AB228" s="2"/>
      <c r="AC228" s="2"/>
      <c r="AD228" s="2"/>
    </row>
    <row r="229" spans="1:30" ht="15.75" hidden="1" customHeight="1" x14ac:dyDescent="0.2">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c r="AA229" s="2"/>
      <c r="AB229" s="2"/>
      <c r="AC229" s="2"/>
      <c r="AD229" s="2"/>
    </row>
    <row r="230" spans="1:30" ht="15.75" hidden="1" customHeight="1" x14ac:dyDescent="0.2">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c r="AA230" s="2"/>
      <c r="AB230" s="2"/>
      <c r="AC230" s="2"/>
      <c r="AD230" s="2"/>
    </row>
    <row r="231" spans="1:30" ht="15.75" hidden="1" customHeight="1" x14ac:dyDescent="0.2">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c r="AA231" s="2"/>
      <c r="AB231" s="2"/>
      <c r="AC231" s="2"/>
      <c r="AD231" s="2"/>
    </row>
    <row r="232" spans="1:30" ht="15.75" hidden="1" customHeight="1" x14ac:dyDescent="0.2">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c r="AA232" s="2"/>
      <c r="AB232" s="2"/>
      <c r="AC232" s="2"/>
      <c r="AD232" s="2"/>
    </row>
    <row r="233" spans="1:30" ht="15.75" hidden="1" customHeight="1" x14ac:dyDescent="0.2">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c r="AA233" s="2"/>
      <c r="AB233" s="2"/>
      <c r="AC233" s="2"/>
      <c r="AD233" s="2"/>
    </row>
    <row r="234" spans="1:30" ht="15.75" hidden="1" customHeight="1" x14ac:dyDescent="0.2">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c r="AA234" s="2"/>
      <c r="AB234" s="2"/>
      <c r="AC234" s="2"/>
      <c r="AD234" s="2"/>
    </row>
    <row r="235" spans="1:30" ht="15.75" hidden="1" customHeight="1" x14ac:dyDescent="0.2">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c r="AA235" s="2"/>
      <c r="AB235" s="2"/>
      <c r="AC235" s="2"/>
      <c r="AD235" s="2"/>
    </row>
    <row r="236" spans="1:30" ht="15.75" hidden="1" customHeight="1" x14ac:dyDescent="0.2">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c r="AA236" s="2"/>
      <c r="AB236" s="2"/>
      <c r="AC236" s="2"/>
      <c r="AD236" s="2"/>
    </row>
    <row r="237" spans="1:30" ht="15.75" hidden="1" customHeight="1" x14ac:dyDescent="0.2">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c r="AA237" s="2"/>
      <c r="AB237" s="2"/>
      <c r="AC237" s="2"/>
      <c r="AD237" s="2"/>
    </row>
    <row r="238" spans="1:30" ht="15.75" hidden="1" customHeight="1" x14ac:dyDescent="0.2">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c r="AA238" s="2"/>
      <c r="AB238" s="2"/>
      <c r="AC238" s="2"/>
      <c r="AD238" s="2"/>
    </row>
    <row r="239" spans="1:30" ht="15.75" hidden="1" customHeight="1" x14ac:dyDescent="0.2">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c r="AA239" s="2"/>
      <c r="AB239" s="2"/>
      <c r="AC239" s="2"/>
      <c r="AD239" s="2"/>
    </row>
    <row r="240" spans="1:30" ht="15.75" hidden="1" customHeight="1" x14ac:dyDescent="0.2">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c r="AA240" s="2"/>
      <c r="AB240" s="2"/>
      <c r="AC240" s="2"/>
      <c r="AD240" s="2"/>
    </row>
    <row r="241" spans="1:30" ht="15.75" hidden="1" customHeight="1" x14ac:dyDescent="0.2">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c r="AA241" s="2"/>
      <c r="AB241" s="2"/>
      <c r="AC241" s="2"/>
      <c r="AD241" s="2"/>
    </row>
    <row r="242" spans="1:30" ht="15.75" hidden="1" customHeight="1" x14ac:dyDescent="0.2">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c r="AA242" s="2"/>
      <c r="AB242" s="2"/>
      <c r="AC242" s="2"/>
      <c r="AD242" s="2"/>
    </row>
    <row r="243" spans="1:30" ht="15.75" hidden="1" customHeight="1" x14ac:dyDescent="0.2">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c r="AA243" s="2"/>
      <c r="AB243" s="2"/>
      <c r="AC243" s="2"/>
      <c r="AD243" s="2"/>
    </row>
    <row r="244" spans="1:30" ht="15.75" hidden="1" customHeight="1" x14ac:dyDescent="0.2">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c r="AA244" s="2"/>
      <c r="AB244" s="2"/>
      <c r="AC244" s="2"/>
      <c r="AD244" s="2"/>
    </row>
    <row r="245" spans="1:30" ht="15.75" hidden="1" customHeight="1" x14ac:dyDescent="0.2">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c r="AA245" s="2"/>
      <c r="AB245" s="2"/>
      <c r="AC245" s="2"/>
      <c r="AD245" s="2"/>
    </row>
    <row r="246" spans="1:30" ht="15.75" hidden="1" customHeight="1" x14ac:dyDescent="0.2">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c r="AA246" s="2"/>
      <c r="AB246" s="2"/>
      <c r="AC246" s="2"/>
      <c r="AD246" s="2"/>
    </row>
    <row r="247" spans="1:30" ht="15.75" hidden="1" customHeight="1" x14ac:dyDescent="0.2">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c r="AA247" s="2"/>
      <c r="AB247" s="2"/>
      <c r="AC247" s="2"/>
      <c r="AD247" s="2"/>
    </row>
    <row r="248" spans="1:30" ht="15.75" hidden="1" customHeight="1" x14ac:dyDescent="0.2">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c r="AA248" s="2"/>
      <c r="AB248" s="2"/>
      <c r="AC248" s="2"/>
      <c r="AD248" s="2"/>
    </row>
    <row r="249" spans="1:30" ht="15.75" hidden="1" customHeight="1" x14ac:dyDescent="0.2">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c r="AA249" s="2"/>
      <c r="AB249" s="2"/>
      <c r="AC249" s="2"/>
      <c r="AD249" s="2"/>
    </row>
    <row r="250" spans="1:30" ht="15.75" hidden="1" customHeight="1" x14ac:dyDescent="0.2">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c r="AA250" s="2"/>
      <c r="AB250" s="2"/>
      <c r="AC250" s="2"/>
      <c r="AD250" s="2"/>
    </row>
    <row r="251" spans="1:30" ht="15.75" hidden="1" customHeight="1" x14ac:dyDescent="0.2">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c r="AA251" s="2"/>
      <c r="AB251" s="2"/>
      <c r="AC251" s="2"/>
      <c r="AD251" s="2"/>
    </row>
    <row r="252" spans="1:30" ht="15.75" hidden="1" customHeight="1" x14ac:dyDescent="0.2">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c r="AA252" s="2"/>
      <c r="AB252" s="2"/>
      <c r="AC252" s="2"/>
      <c r="AD252" s="2"/>
    </row>
    <row r="253" spans="1:30" ht="15.75" hidden="1" customHeight="1" x14ac:dyDescent="0.2">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c r="AA253" s="2"/>
      <c r="AB253" s="2"/>
      <c r="AC253" s="2"/>
      <c r="AD253" s="2"/>
    </row>
    <row r="254" spans="1:30" ht="15.75" hidden="1" customHeight="1" x14ac:dyDescent="0.2">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c r="AA254" s="2"/>
      <c r="AB254" s="2"/>
      <c r="AC254" s="2"/>
      <c r="AD254" s="2"/>
    </row>
    <row r="255" spans="1:30" ht="15.75" hidden="1" customHeight="1" x14ac:dyDescent="0.2">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c r="AA255" s="2"/>
      <c r="AB255" s="2"/>
      <c r="AC255" s="2"/>
      <c r="AD255" s="2"/>
    </row>
    <row r="256" spans="1:30" ht="15.75" hidden="1" customHeight="1" x14ac:dyDescent="0.2">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c r="AA256" s="2"/>
      <c r="AB256" s="2"/>
      <c r="AC256" s="2"/>
      <c r="AD256" s="2"/>
    </row>
    <row r="257" spans="1:30" ht="15.75" hidden="1" customHeight="1" x14ac:dyDescent="0.2">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c r="AA257" s="2"/>
      <c r="AB257" s="2"/>
      <c r="AC257" s="2"/>
      <c r="AD257" s="2"/>
    </row>
    <row r="258" spans="1:30" ht="15.75" hidden="1" customHeight="1" x14ac:dyDescent="0.2">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c r="AA258" s="2"/>
      <c r="AB258" s="2"/>
      <c r="AC258" s="2"/>
      <c r="AD258" s="2"/>
    </row>
    <row r="259" spans="1:30" ht="15.75" hidden="1" customHeight="1" x14ac:dyDescent="0.2">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c r="AA259" s="2"/>
      <c r="AB259" s="2"/>
      <c r="AC259" s="2"/>
      <c r="AD259" s="2"/>
    </row>
    <row r="260" spans="1:30" ht="15.75" hidden="1" customHeight="1" x14ac:dyDescent="0.2">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c r="AA260" s="2"/>
      <c r="AB260" s="2"/>
      <c r="AC260" s="2"/>
      <c r="AD260" s="2"/>
    </row>
    <row r="261" spans="1:30" ht="15.75" hidden="1" customHeight="1" x14ac:dyDescent="0.2">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c r="AA261" s="2"/>
      <c r="AB261" s="2"/>
      <c r="AC261" s="2"/>
      <c r="AD261" s="2"/>
    </row>
    <row r="262" spans="1:30" ht="15.75" hidden="1" customHeight="1" x14ac:dyDescent="0.2">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c r="AA262" s="2"/>
      <c r="AB262" s="2"/>
      <c r="AC262" s="2"/>
      <c r="AD262" s="2"/>
    </row>
    <row r="263" spans="1:30" ht="15.75" hidden="1" customHeight="1" x14ac:dyDescent="0.2">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c r="AA263" s="2"/>
      <c r="AB263" s="2"/>
      <c r="AC263" s="2"/>
      <c r="AD263" s="2"/>
    </row>
    <row r="264" spans="1:30" ht="15.75" hidden="1" customHeight="1" x14ac:dyDescent="0.2">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c r="AA264" s="2"/>
      <c r="AB264" s="2"/>
      <c r="AC264" s="2"/>
      <c r="AD264" s="2"/>
    </row>
    <row r="265" spans="1:30" ht="15.75" hidden="1" customHeight="1" x14ac:dyDescent="0.2">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c r="AA265" s="2"/>
      <c r="AB265" s="2"/>
      <c r="AC265" s="2"/>
      <c r="AD265" s="2"/>
    </row>
    <row r="266" spans="1:30" ht="15.75" hidden="1" customHeight="1" x14ac:dyDescent="0.2">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c r="AA266" s="2"/>
      <c r="AB266" s="2"/>
      <c r="AC266" s="2"/>
      <c r="AD266" s="2"/>
    </row>
    <row r="267" spans="1:30" ht="15.75" hidden="1" customHeight="1" x14ac:dyDescent="0.2">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c r="AA267" s="2"/>
      <c r="AB267" s="2"/>
      <c r="AC267" s="2"/>
      <c r="AD267" s="2"/>
    </row>
    <row r="268" spans="1:30" ht="15.75" hidden="1" customHeight="1" x14ac:dyDescent="0.2">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c r="AA268" s="2"/>
      <c r="AB268" s="2"/>
      <c r="AC268" s="2"/>
      <c r="AD268" s="2"/>
    </row>
    <row r="269" spans="1:30" ht="15.75" hidden="1" customHeight="1" x14ac:dyDescent="0.2">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c r="AA269" s="2"/>
      <c r="AB269" s="2"/>
      <c r="AC269" s="2"/>
      <c r="AD269" s="2"/>
    </row>
    <row r="270" spans="1:30" ht="15.75" hidden="1" customHeight="1" x14ac:dyDescent="0.2">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c r="AA270" s="2"/>
      <c r="AB270" s="2"/>
      <c r="AC270" s="2"/>
      <c r="AD270" s="2"/>
    </row>
    <row r="271" spans="1:30" ht="15.75" hidden="1" customHeight="1" x14ac:dyDescent="0.2">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c r="AA271" s="2"/>
      <c r="AB271" s="2"/>
      <c r="AC271" s="2"/>
      <c r="AD271" s="2"/>
    </row>
    <row r="272" spans="1:30" ht="15.75" hidden="1" customHeight="1" x14ac:dyDescent="0.2">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c r="AA272" s="2"/>
      <c r="AB272" s="2"/>
      <c r="AC272" s="2"/>
      <c r="AD272" s="2"/>
    </row>
    <row r="273" spans="1:30" ht="15.75" hidden="1" customHeight="1" x14ac:dyDescent="0.2">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c r="AA273" s="2"/>
      <c r="AB273" s="2"/>
      <c r="AC273" s="2"/>
      <c r="AD273" s="2"/>
    </row>
    <row r="274" spans="1:30" ht="15.75" hidden="1" customHeight="1" x14ac:dyDescent="0.2">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c r="AA274" s="2"/>
      <c r="AB274" s="2"/>
      <c r="AC274" s="2"/>
      <c r="AD274" s="2"/>
    </row>
    <row r="275" spans="1:30" ht="15.75" hidden="1" customHeight="1" x14ac:dyDescent="0.2">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c r="AA275" s="2"/>
      <c r="AB275" s="2"/>
      <c r="AC275" s="2"/>
      <c r="AD275" s="2"/>
    </row>
    <row r="276" spans="1:30" ht="15.75" hidden="1" customHeight="1" x14ac:dyDescent="0.2">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c r="AA276" s="2"/>
      <c r="AB276" s="2"/>
      <c r="AC276" s="2"/>
      <c r="AD276" s="2"/>
    </row>
    <row r="277" spans="1:30" ht="15.75" hidden="1" customHeight="1" x14ac:dyDescent="0.2">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c r="AA277" s="2"/>
      <c r="AB277" s="2"/>
      <c r="AC277" s="2"/>
      <c r="AD277" s="2"/>
    </row>
    <row r="278" spans="1:30" ht="15.75" hidden="1" customHeight="1" x14ac:dyDescent="0.2">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c r="AA278" s="2"/>
      <c r="AB278" s="2"/>
      <c r="AC278" s="2"/>
      <c r="AD278" s="2"/>
    </row>
    <row r="279" spans="1:30" ht="15.75" hidden="1" customHeight="1" x14ac:dyDescent="0.2">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c r="AA279" s="2"/>
      <c r="AB279" s="2"/>
      <c r="AC279" s="2"/>
      <c r="AD279" s="2"/>
    </row>
    <row r="280" spans="1:30" ht="15.75" hidden="1" customHeight="1" x14ac:dyDescent="0.2">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c r="AA280" s="2"/>
      <c r="AB280" s="2"/>
      <c r="AC280" s="2"/>
      <c r="AD280" s="2"/>
    </row>
    <row r="281" spans="1:30" ht="15.75" hidden="1" customHeight="1" x14ac:dyDescent="0.2">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c r="AA281" s="2"/>
      <c r="AB281" s="2"/>
      <c r="AC281" s="2"/>
      <c r="AD281" s="2"/>
    </row>
    <row r="282" spans="1:30" ht="15.75" hidden="1" customHeight="1" x14ac:dyDescent="0.2">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c r="AA282" s="2"/>
      <c r="AB282" s="2"/>
      <c r="AC282" s="2"/>
      <c r="AD282" s="2"/>
    </row>
    <row r="283" spans="1:30" ht="15.75" hidden="1" customHeight="1" x14ac:dyDescent="0.2">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c r="AA283" s="2"/>
      <c r="AB283" s="2"/>
      <c r="AC283" s="2"/>
      <c r="AD283" s="2"/>
    </row>
    <row r="284" spans="1:30" ht="15.75" hidden="1" customHeight="1" x14ac:dyDescent="0.2">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c r="AA284" s="2"/>
      <c r="AB284" s="2"/>
      <c r="AC284" s="2"/>
      <c r="AD284" s="2"/>
    </row>
    <row r="285" spans="1:30" ht="15.75" hidden="1" customHeight="1" x14ac:dyDescent="0.2">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c r="AA285" s="2"/>
      <c r="AB285" s="2"/>
      <c r="AC285" s="2"/>
      <c r="AD285" s="2"/>
    </row>
    <row r="286" spans="1:30" ht="15.75" hidden="1" customHeight="1" x14ac:dyDescent="0.2">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c r="AA286" s="2"/>
      <c r="AB286" s="2"/>
      <c r="AC286" s="2"/>
      <c r="AD286" s="2"/>
    </row>
    <row r="287" spans="1:30" ht="15.75" hidden="1" customHeight="1" x14ac:dyDescent="0.2">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c r="AA287" s="2"/>
      <c r="AB287" s="2"/>
      <c r="AC287" s="2"/>
      <c r="AD287" s="2"/>
    </row>
    <row r="288" spans="1:30" ht="15.75" hidden="1" customHeight="1" x14ac:dyDescent="0.2">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c r="AA288" s="2"/>
      <c r="AB288" s="2"/>
      <c r="AC288" s="2"/>
      <c r="AD288" s="2"/>
    </row>
    <row r="289" spans="1:30" ht="15.75" hidden="1" customHeight="1" x14ac:dyDescent="0.2">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c r="AA289" s="2"/>
      <c r="AB289" s="2"/>
      <c r="AC289" s="2"/>
      <c r="AD289" s="2"/>
    </row>
    <row r="290" spans="1:30" ht="15.75" hidden="1" customHeight="1" x14ac:dyDescent="0.2">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c r="AA290" s="2"/>
      <c r="AB290" s="2"/>
      <c r="AC290" s="2"/>
      <c r="AD290" s="2"/>
    </row>
    <row r="291" spans="1:30" ht="15.75" hidden="1" customHeight="1" x14ac:dyDescent="0.2">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c r="AA291" s="2"/>
      <c r="AB291" s="2"/>
      <c r="AC291" s="2"/>
      <c r="AD291" s="2"/>
    </row>
    <row r="292" spans="1:30" ht="15.75" hidden="1" customHeight="1" x14ac:dyDescent="0.2">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c r="AA292" s="2"/>
      <c r="AB292" s="2"/>
      <c r="AC292" s="2"/>
      <c r="AD292" s="2"/>
    </row>
    <row r="293" spans="1:30" ht="15.75" hidden="1" customHeight="1" x14ac:dyDescent="0.2">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c r="AA293" s="2"/>
      <c r="AB293" s="2"/>
      <c r="AC293" s="2"/>
      <c r="AD293" s="2"/>
    </row>
    <row r="294" spans="1:30" ht="15.75" hidden="1" customHeight="1" x14ac:dyDescent="0.2">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c r="AA294" s="2"/>
      <c r="AB294" s="2"/>
      <c r="AC294" s="2"/>
      <c r="AD294" s="2"/>
    </row>
    <row r="295" spans="1:30" ht="15.75" hidden="1" customHeight="1" x14ac:dyDescent="0.2">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c r="AA295" s="2"/>
      <c r="AB295" s="2"/>
      <c r="AC295" s="2"/>
      <c r="AD295" s="2"/>
    </row>
    <row r="296" spans="1:30" ht="15.75" hidden="1" customHeight="1" x14ac:dyDescent="0.2">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c r="AA296" s="2"/>
      <c r="AB296" s="2"/>
      <c r="AC296" s="2"/>
      <c r="AD296" s="2"/>
    </row>
    <row r="297" spans="1:30" ht="15.75" hidden="1" customHeight="1" x14ac:dyDescent="0.2">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c r="AA297" s="2"/>
      <c r="AB297" s="2"/>
      <c r="AC297" s="2"/>
      <c r="AD297" s="2"/>
    </row>
    <row r="298" spans="1:30" ht="15.75" hidden="1" customHeight="1" x14ac:dyDescent="0.2">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c r="AA298" s="2"/>
      <c r="AB298" s="2"/>
      <c r="AC298" s="2"/>
      <c r="AD298" s="2"/>
    </row>
    <row r="299" spans="1:30" ht="15.75" hidden="1" customHeight="1" x14ac:dyDescent="0.2">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c r="AA299" s="2"/>
      <c r="AB299" s="2"/>
      <c r="AC299" s="2"/>
      <c r="AD299" s="2"/>
    </row>
    <row r="300" spans="1:30" ht="15.75" hidden="1" customHeight="1" x14ac:dyDescent="0.2">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c r="AA300" s="2"/>
      <c r="AB300" s="2"/>
      <c r="AC300" s="2"/>
      <c r="AD300" s="2"/>
    </row>
    <row r="301" spans="1:30" ht="15.75" hidden="1" customHeight="1" x14ac:dyDescent="0.2">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c r="AA301" s="2"/>
      <c r="AB301" s="2"/>
      <c r="AC301" s="2"/>
      <c r="AD301" s="2"/>
    </row>
    <row r="302" spans="1:30" ht="15.75" hidden="1" customHeight="1" x14ac:dyDescent="0.2">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c r="AA302" s="2"/>
      <c r="AB302" s="2"/>
      <c r="AC302" s="2"/>
      <c r="AD302" s="2"/>
    </row>
    <row r="303" spans="1:30" ht="15.75" hidden="1" customHeight="1" x14ac:dyDescent="0.2">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c r="AA303" s="2"/>
      <c r="AB303" s="2"/>
      <c r="AC303" s="2"/>
      <c r="AD303" s="2"/>
    </row>
    <row r="304" spans="1:30" ht="15.75" hidden="1" customHeight="1" x14ac:dyDescent="0.2">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c r="AA304" s="2"/>
      <c r="AB304" s="2"/>
      <c r="AC304" s="2"/>
      <c r="AD304" s="2"/>
    </row>
    <row r="305" spans="1:30" ht="15.75" hidden="1" customHeight="1" x14ac:dyDescent="0.2">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c r="AA305" s="2"/>
      <c r="AB305" s="2"/>
      <c r="AC305" s="2"/>
      <c r="AD305" s="2"/>
    </row>
    <row r="306" spans="1:30" ht="15.75" hidden="1" customHeight="1" x14ac:dyDescent="0.2">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c r="AA306" s="2"/>
      <c r="AB306" s="2"/>
      <c r="AC306" s="2"/>
      <c r="AD306" s="2"/>
    </row>
    <row r="307" spans="1:30" ht="15.75" hidden="1" customHeight="1" x14ac:dyDescent="0.2">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c r="AA307" s="2"/>
      <c r="AB307" s="2"/>
      <c r="AC307" s="2"/>
      <c r="AD307" s="2"/>
    </row>
    <row r="308" spans="1:30" ht="15.75" hidden="1" customHeight="1" x14ac:dyDescent="0.2">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c r="AA308" s="2"/>
      <c r="AB308" s="2"/>
      <c r="AC308" s="2"/>
      <c r="AD308" s="2"/>
    </row>
    <row r="309" spans="1:30" ht="15.75" hidden="1" customHeight="1" x14ac:dyDescent="0.2">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c r="AA309" s="2"/>
      <c r="AB309" s="2"/>
      <c r="AC309" s="2"/>
      <c r="AD309" s="2"/>
    </row>
    <row r="310" spans="1:30" ht="15.75" hidden="1" customHeight="1" x14ac:dyDescent="0.2">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c r="AA310" s="2"/>
      <c r="AB310" s="2"/>
      <c r="AC310" s="2"/>
      <c r="AD310" s="2"/>
    </row>
    <row r="311" spans="1:30" ht="15.75" hidden="1" customHeight="1" x14ac:dyDescent="0.2">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c r="AA311" s="2"/>
      <c r="AB311" s="2"/>
      <c r="AC311" s="2"/>
      <c r="AD311" s="2"/>
    </row>
    <row r="312" spans="1:30" ht="15.75" hidden="1" customHeight="1" x14ac:dyDescent="0.2">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c r="AA312" s="2"/>
      <c r="AB312" s="2"/>
      <c r="AC312" s="2"/>
      <c r="AD312" s="2"/>
    </row>
    <row r="313" spans="1:30" ht="15.75" hidden="1" customHeight="1" x14ac:dyDescent="0.2">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c r="AA313" s="2"/>
      <c r="AB313" s="2"/>
      <c r="AC313" s="2"/>
      <c r="AD313" s="2"/>
    </row>
    <row r="314" spans="1:30" ht="15.75" hidden="1" customHeight="1" x14ac:dyDescent="0.2">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c r="AA314" s="2"/>
      <c r="AB314" s="2"/>
      <c r="AC314" s="2"/>
      <c r="AD314" s="2"/>
    </row>
    <row r="315" spans="1:30" ht="15.75" hidden="1" customHeight="1" x14ac:dyDescent="0.2">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c r="AA315" s="2"/>
      <c r="AB315" s="2"/>
      <c r="AC315" s="2"/>
      <c r="AD315" s="2"/>
    </row>
    <row r="316" spans="1:30" ht="15.75" hidden="1" customHeight="1" x14ac:dyDescent="0.2">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c r="AA316" s="2"/>
      <c r="AB316" s="2"/>
      <c r="AC316" s="2"/>
      <c r="AD316" s="2"/>
    </row>
    <row r="317" spans="1:30" ht="15.75" hidden="1" customHeight="1" x14ac:dyDescent="0.2">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c r="AA317" s="2"/>
      <c r="AB317" s="2"/>
      <c r="AC317" s="2"/>
      <c r="AD317" s="2"/>
    </row>
    <row r="318" spans="1:30" ht="15.75" hidden="1" customHeight="1" x14ac:dyDescent="0.2">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c r="AA318" s="2"/>
      <c r="AB318" s="2"/>
      <c r="AC318" s="2"/>
      <c r="AD318" s="2"/>
    </row>
    <row r="319" spans="1:30" ht="15.75" hidden="1" customHeight="1" x14ac:dyDescent="0.2">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c r="AA319" s="2"/>
      <c r="AB319" s="2"/>
      <c r="AC319" s="2"/>
      <c r="AD319" s="2"/>
    </row>
    <row r="320" spans="1:30" ht="15.75" hidden="1" customHeight="1" x14ac:dyDescent="0.2">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c r="AA320" s="2"/>
      <c r="AB320" s="2"/>
      <c r="AC320" s="2"/>
      <c r="AD320" s="2"/>
    </row>
    <row r="321" spans="1:30" ht="15.75" hidden="1" customHeight="1" x14ac:dyDescent="0.2">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c r="AA321" s="2"/>
      <c r="AB321" s="2"/>
      <c r="AC321" s="2"/>
      <c r="AD321" s="2"/>
    </row>
    <row r="322" spans="1:30" ht="15.75" hidden="1" customHeight="1" x14ac:dyDescent="0.2">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c r="AA322" s="2"/>
      <c r="AB322" s="2"/>
      <c r="AC322" s="2"/>
      <c r="AD322" s="2"/>
    </row>
    <row r="323" spans="1:30" ht="15.75" hidden="1" customHeight="1" x14ac:dyDescent="0.2">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c r="AA323" s="2"/>
      <c r="AB323" s="2"/>
      <c r="AC323" s="2"/>
      <c r="AD323" s="2"/>
    </row>
    <row r="324" spans="1:30" ht="15.75" hidden="1" customHeight="1" x14ac:dyDescent="0.2">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c r="AA324" s="2"/>
      <c r="AB324" s="2"/>
      <c r="AC324" s="2"/>
      <c r="AD324" s="2"/>
    </row>
    <row r="325" spans="1:30" ht="15.75" hidden="1" customHeight="1" x14ac:dyDescent="0.2">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c r="AA325" s="2"/>
      <c r="AB325" s="2"/>
      <c r="AC325" s="2"/>
      <c r="AD325" s="2"/>
    </row>
    <row r="326" spans="1:30" ht="15.75" hidden="1" customHeight="1" x14ac:dyDescent="0.2">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c r="AA326" s="2"/>
      <c r="AB326" s="2"/>
      <c r="AC326" s="2"/>
      <c r="AD326" s="2"/>
    </row>
    <row r="327" spans="1:30" ht="15.75" hidden="1" customHeight="1" x14ac:dyDescent="0.2">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c r="AA327" s="2"/>
      <c r="AB327" s="2"/>
      <c r="AC327" s="2"/>
      <c r="AD327" s="2"/>
    </row>
    <row r="328" spans="1:30" ht="15.75" hidden="1" customHeight="1" x14ac:dyDescent="0.2">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c r="AA328" s="2"/>
      <c r="AB328" s="2"/>
      <c r="AC328" s="2"/>
      <c r="AD328" s="2"/>
    </row>
    <row r="329" spans="1:30" ht="15.75" hidden="1" customHeight="1" x14ac:dyDescent="0.2">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c r="AA329" s="2"/>
      <c r="AB329" s="2"/>
      <c r="AC329" s="2"/>
      <c r="AD329" s="2"/>
    </row>
    <row r="330" spans="1:30" ht="15.75" hidden="1" customHeight="1" x14ac:dyDescent="0.2">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c r="AA330" s="2"/>
      <c r="AB330" s="2"/>
      <c r="AC330" s="2"/>
      <c r="AD330" s="2"/>
    </row>
    <row r="331" spans="1:30" ht="15.75" hidden="1" customHeight="1" x14ac:dyDescent="0.2">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c r="AA331" s="2"/>
      <c r="AB331" s="2"/>
      <c r="AC331" s="2"/>
      <c r="AD331" s="2"/>
    </row>
    <row r="332" spans="1:30" ht="15.75" hidden="1" customHeight="1" x14ac:dyDescent="0.2">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c r="AA332" s="2"/>
      <c r="AB332" s="2"/>
      <c r="AC332" s="2"/>
      <c r="AD332" s="2"/>
    </row>
    <row r="333" spans="1:30" ht="15.75" hidden="1" customHeight="1" x14ac:dyDescent="0.2">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c r="AA333" s="2"/>
      <c r="AB333" s="2"/>
      <c r="AC333" s="2"/>
      <c r="AD333" s="2"/>
    </row>
    <row r="334" spans="1:30" ht="15.75" hidden="1" customHeight="1" x14ac:dyDescent="0.2">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c r="AA334" s="2"/>
      <c r="AB334" s="2"/>
      <c r="AC334" s="2"/>
      <c r="AD334" s="2"/>
    </row>
    <row r="335" spans="1:30" ht="15.75" hidden="1" customHeight="1" x14ac:dyDescent="0.2">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c r="AA335" s="2"/>
      <c r="AB335" s="2"/>
      <c r="AC335" s="2"/>
      <c r="AD335" s="2"/>
    </row>
    <row r="336" spans="1:30" ht="15.75" hidden="1" customHeight="1" x14ac:dyDescent="0.2">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c r="AA336" s="2"/>
      <c r="AB336" s="2"/>
      <c r="AC336" s="2"/>
      <c r="AD336" s="2"/>
    </row>
    <row r="337" spans="1:30" ht="15.75" hidden="1" customHeight="1" x14ac:dyDescent="0.2">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c r="AA337" s="2"/>
      <c r="AB337" s="2"/>
      <c r="AC337" s="2"/>
      <c r="AD337" s="2"/>
    </row>
    <row r="338" spans="1:30" ht="15.75" hidden="1" customHeight="1" x14ac:dyDescent="0.2">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c r="AA338" s="2"/>
      <c r="AB338" s="2"/>
      <c r="AC338" s="2"/>
      <c r="AD338" s="2"/>
    </row>
    <row r="339" spans="1:30" ht="15.75" hidden="1" customHeight="1" x14ac:dyDescent="0.2">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c r="AA339" s="2"/>
      <c r="AB339" s="2"/>
      <c r="AC339" s="2"/>
      <c r="AD339" s="2"/>
    </row>
    <row r="340" spans="1:30" ht="15.75" hidden="1" customHeight="1" x14ac:dyDescent="0.2">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c r="AA340" s="2"/>
      <c r="AB340" s="2"/>
      <c r="AC340" s="2"/>
      <c r="AD340" s="2"/>
    </row>
    <row r="341" spans="1:30" ht="15.75" hidden="1" customHeight="1" x14ac:dyDescent="0.2">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c r="AA341" s="2"/>
      <c r="AB341" s="2"/>
      <c r="AC341" s="2"/>
      <c r="AD341" s="2"/>
    </row>
    <row r="342" spans="1:30" ht="15.75" hidden="1" customHeight="1" x14ac:dyDescent="0.2">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c r="AA342" s="2"/>
      <c r="AB342" s="2"/>
      <c r="AC342" s="2"/>
      <c r="AD342" s="2"/>
    </row>
    <row r="343" spans="1:30" ht="15.75" hidden="1" customHeight="1" x14ac:dyDescent="0.2">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c r="AA343" s="2"/>
      <c r="AB343" s="2"/>
      <c r="AC343" s="2"/>
      <c r="AD343" s="2"/>
    </row>
    <row r="344" spans="1:30" ht="15.75" hidden="1" customHeight="1" x14ac:dyDescent="0.2">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c r="AA344" s="2"/>
      <c r="AB344" s="2"/>
      <c r="AC344" s="2"/>
      <c r="AD344" s="2"/>
    </row>
    <row r="345" spans="1:30" ht="15.75" hidden="1" customHeight="1" x14ac:dyDescent="0.2">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c r="AA345" s="2"/>
      <c r="AB345" s="2"/>
      <c r="AC345" s="2"/>
      <c r="AD345" s="2"/>
    </row>
    <row r="346" spans="1:30" ht="15.75" hidden="1" customHeight="1" x14ac:dyDescent="0.2">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c r="AA346" s="2"/>
      <c r="AB346" s="2"/>
      <c r="AC346" s="2"/>
      <c r="AD346" s="2"/>
    </row>
    <row r="347" spans="1:30" ht="15.75" hidden="1" customHeight="1" x14ac:dyDescent="0.2">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c r="AA347" s="2"/>
      <c r="AB347" s="2"/>
      <c r="AC347" s="2"/>
      <c r="AD347" s="2"/>
    </row>
    <row r="348" spans="1:30" ht="15.75" hidden="1" customHeight="1" x14ac:dyDescent="0.2">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c r="AA348" s="2"/>
      <c r="AB348" s="2"/>
      <c r="AC348" s="2"/>
      <c r="AD348" s="2"/>
    </row>
    <row r="349" spans="1:30" ht="15.75" hidden="1" customHeight="1" x14ac:dyDescent="0.2">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c r="AA349" s="2"/>
      <c r="AB349" s="2"/>
      <c r="AC349" s="2"/>
      <c r="AD349" s="2"/>
    </row>
    <row r="350" spans="1:30" ht="15.75" hidden="1" customHeight="1" x14ac:dyDescent="0.2">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c r="AA350" s="2"/>
      <c r="AB350" s="2"/>
      <c r="AC350" s="2"/>
      <c r="AD350" s="2"/>
    </row>
    <row r="351" spans="1:30" ht="15.75" hidden="1" customHeight="1" x14ac:dyDescent="0.2">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c r="AA351" s="2"/>
      <c r="AB351" s="2"/>
      <c r="AC351" s="2"/>
      <c r="AD351" s="2"/>
    </row>
    <row r="352" spans="1:30" ht="15.75" hidden="1" customHeight="1" x14ac:dyDescent="0.2">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c r="AA352" s="2"/>
      <c r="AB352" s="2"/>
      <c r="AC352" s="2"/>
      <c r="AD352" s="2"/>
    </row>
    <row r="353" spans="1:30" ht="15.75" hidden="1" customHeight="1" x14ac:dyDescent="0.2">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c r="AA353" s="2"/>
      <c r="AB353" s="2"/>
      <c r="AC353" s="2"/>
      <c r="AD353" s="2"/>
    </row>
    <row r="354" spans="1:30" ht="15.75" hidden="1" customHeight="1" x14ac:dyDescent="0.2">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c r="AA354" s="2"/>
      <c r="AB354" s="2"/>
      <c r="AC354" s="2"/>
      <c r="AD354" s="2"/>
    </row>
    <row r="355" spans="1:30" ht="15.75" hidden="1" customHeight="1" x14ac:dyDescent="0.2">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c r="AA355" s="2"/>
      <c r="AB355" s="2"/>
      <c r="AC355" s="2"/>
      <c r="AD355" s="2"/>
    </row>
    <row r="356" spans="1:30" ht="15.75" hidden="1" customHeight="1" x14ac:dyDescent="0.2">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c r="AA356" s="2"/>
      <c r="AB356" s="2"/>
      <c r="AC356" s="2"/>
      <c r="AD356" s="2"/>
    </row>
    <row r="357" spans="1:30" ht="15.75" hidden="1" customHeight="1" x14ac:dyDescent="0.2">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c r="AA357" s="2"/>
      <c r="AB357" s="2"/>
      <c r="AC357" s="2"/>
      <c r="AD357" s="2"/>
    </row>
    <row r="358" spans="1:30" ht="15.75" hidden="1" customHeight="1" x14ac:dyDescent="0.2">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c r="AA358" s="2"/>
      <c r="AB358" s="2"/>
      <c r="AC358" s="2"/>
      <c r="AD358" s="2"/>
    </row>
    <row r="359" spans="1:30" ht="15.75" hidden="1" customHeight="1" x14ac:dyDescent="0.2">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c r="AA359" s="2"/>
      <c r="AB359" s="2"/>
      <c r="AC359" s="2"/>
      <c r="AD359" s="2"/>
    </row>
    <row r="360" spans="1:30" ht="15.75" hidden="1" customHeight="1" x14ac:dyDescent="0.2">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c r="AA360" s="2"/>
      <c r="AB360" s="2"/>
      <c r="AC360" s="2"/>
      <c r="AD360" s="2"/>
    </row>
    <row r="361" spans="1:30" ht="15.75" hidden="1" customHeight="1" x14ac:dyDescent="0.2">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c r="AA361" s="2"/>
      <c r="AB361" s="2"/>
      <c r="AC361" s="2"/>
      <c r="AD361" s="2"/>
    </row>
    <row r="362" spans="1:30" ht="15.75" hidden="1" customHeight="1" x14ac:dyDescent="0.2">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c r="AA362" s="2"/>
      <c r="AB362" s="2"/>
      <c r="AC362" s="2"/>
      <c r="AD362" s="2"/>
    </row>
    <row r="363" spans="1:30" ht="15.75" hidden="1" customHeight="1" x14ac:dyDescent="0.2">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c r="AA363" s="2"/>
      <c r="AB363" s="2"/>
      <c r="AC363" s="2"/>
      <c r="AD363" s="2"/>
    </row>
    <row r="364" spans="1:30" ht="15.75" hidden="1" customHeight="1" x14ac:dyDescent="0.2">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c r="AA364" s="2"/>
      <c r="AB364" s="2"/>
      <c r="AC364" s="2"/>
      <c r="AD364" s="2"/>
    </row>
    <row r="365" spans="1:30" ht="15.75" hidden="1" customHeight="1" x14ac:dyDescent="0.2">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c r="AA365" s="2"/>
      <c r="AB365" s="2"/>
      <c r="AC365" s="2"/>
      <c r="AD365" s="2"/>
    </row>
    <row r="366" spans="1:30" ht="15.75" hidden="1" customHeight="1" x14ac:dyDescent="0.2">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c r="AA366" s="2"/>
      <c r="AB366" s="2"/>
      <c r="AC366" s="2"/>
      <c r="AD366" s="2"/>
    </row>
    <row r="367" spans="1:30" ht="15.75" hidden="1" customHeight="1" x14ac:dyDescent="0.2">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c r="AA367" s="2"/>
      <c r="AB367" s="2"/>
      <c r="AC367" s="2"/>
      <c r="AD367" s="2"/>
    </row>
    <row r="368" spans="1:30" ht="15.75" hidden="1" customHeight="1" x14ac:dyDescent="0.2">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c r="AA368" s="2"/>
      <c r="AB368" s="2"/>
      <c r="AC368" s="2"/>
      <c r="AD368" s="2"/>
    </row>
    <row r="369" spans="1:30" ht="15.75" hidden="1" customHeight="1" x14ac:dyDescent="0.2">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c r="AA369" s="2"/>
      <c r="AB369" s="2"/>
      <c r="AC369" s="2"/>
      <c r="AD369" s="2"/>
    </row>
    <row r="370" spans="1:30" ht="15.75" hidden="1" customHeight="1" x14ac:dyDescent="0.2">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c r="AA370" s="2"/>
      <c r="AB370" s="2"/>
      <c r="AC370" s="2"/>
      <c r="AD370" s="2"/>
    </row>
    <row r="371" spans="1:30" ht="15.75" hidden="1" customHeight="1" x14ac:dyDescent="0.2">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c r="AA371" s="2"/>
      <c r="AB371" s="2"/>
      <c r="AC371" s="2"/>
      <c r="AD371" s="2"/>
    </row>
    <row r="372" spans="1:30" ht="15.75" hidden="1" customHeight="1" x14ac:dyDescent="0.2">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c r="AA372" s="2"/>
      <c r="AB372" s="2"/>
      <c r="AC372" s="2"/>
      <c r="AD372" s="2"/>
    </row>
    <row r="373" spans="1:30" ht="15.75" hidden="1" customHeight="1" x14ac:dyDescent="0.2">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c r="AA373" s="2"/>
      <c r="AB373" s="2"/>
      <c r="AC373" s="2"/>
      <c r="AD373" s="2"/>
    </row>
    <row r="374" spans="1:30" ht="15.75" hidden="1" customHeight="1" x14ac:dyDescent="0.2">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c r="AA374" s="2"/>
      <c r="AB374" s="2"/>
      <c r="AC374" s="2"/>
      <c r="AD374" s="2"/>
    </row>
    <row r="375" spans="1:30" ht="15.75" hidden="1" customHeight="1" x14ac:dyDescent="0.2">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c r="AA375" s="2"/>
      <c r="AB375" s="2"/>
      <c r="AC375" s="2"/>
      <c r="AD375" s="2"/>
    </row>
    <row r="376" spans="1:30" ht="15.75" hidden="1" customHeight="1" x14ac:dyDescent="0.2">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c r="AA376" s="2"/>
      <c r="AB376" s="2"/>
      <c r="AC376" s="2"/>
      <c r="AD376" s="2"/>
    </row>
    <row r="377" spans="1:30" ht="15.75" hidden="1" customHeight="1" x14ac:dyDescent="0.2">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c r="AA377" s="2"/>
      <c r="AB377" s="2"/>
      <c r="AC377" s="2"/>
      <c r="AD377" s="2"/>
    </row>
    <row r="378" spans="1:30" ht="15.75" hidden="1" customHeight="1" x14ac:dyDescent="0.2">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c r="AA378" s="2"/>
      <c r="AB378" s="2"/>
      <c r="AC378" s="2"/>
      <c r="AD378" s="2"/>
    </row>
    <row r="379" spans="1:30" ht="15.75" hidden="1" customHeight="1" x14ac:dyDescent="0.2">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c r="AA379" s="2"/>
      <c r="AB379" s="2"/>
      <c r="AC379" s="2"/>
      <c r="AD379" s="2"/>
    </row>
    <row r="380" spans="1:30" ht="15.75" hidden="1" customHeight="1" x14ac:dyDescent="0.2">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c r="AA380" s="2"/>
      <c r="AB380" s="2"/>
      <c r="AC380" s="2"/>
      <c r="AD380" s="2"/>
    </row>
    <row r="381" spans="1:30" ht="15.75" hidden="1" customHeight="1" x14ac:dyDescent="0.2">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c r="AA381" s="2"/>
      <c r="AB381" s="2"/>
      <c r="AC381" s="2"/>
      <c r="AD381" s="2"/>
    </row>
    <row r="382" spans="1:30" ht="15.75" hidden="1" customHeight="1" x14ac:dyDescent="0.2">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c r="AA382" s="2"/>
      <c r="AB382" s="2"/>
      <c r="AC382" s="2"/>
      <c r="AD382" s="2"/>
    </row>
    <row r="383" spans="1:30" ht="15.75" hidden="1" customHeight="1" x14ac:dyDescent="0.2">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c r="AA383" s="2"/>
      <c r="AB383" s="2"/>
      <c r="AC383" s="2"/>
      <c r="AD383" s="2"/>
    </row>
    <row r="384" spans="1:30" ht="15.75" hidden="1" customHeight="1" x14ac:dyDescent="0.2">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c r="AA384" s="2"/>
      <c r="AB384" s="2"/>
      <c r="AC384" s="2"/>
      <c r="AD384" s="2"/>
    </row>
    <row r="385" spans="1:30" ht="15.75" hidden="1" customHeight="1" x14ac:dyDescent="0.2">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c r="AA385" s="2"/>
      <c r="AB385" s="2"/>
      <c r="AC385" s="2"/>
      <c r="AD385" s="2"/>
    </row>
    <row r="386" spans="1:30" ht="15.75" hidden="1" customHeight="1" x14ac:dyDescent="0.2">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c r="AA386" s="2"/>
      <c r="AB386" s="2"/>
      <c r="AC386" s="2"/>
      <c r="AD386" s="2"/>
    </row>
    <row r="387" spans="1:30" ht="15.75" hidden="1" customHeight="1" x14ac:dyDescent="0.2">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c r="AA387" s="2"/>
      <c r="AB387" s="2"/>
      <c r="AC387" s="2"/>
      <c r="AD387" s="2"/>
    </row>
    <row r="388" spans="1:30" ht="15.75" hidden="1" customHeight="1" x14ac:dyDescent="0.2">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c r="AA388" s="2"/>
      <c r="AB388" s="2"/>
      <c r="AC388" s="2"/>
      <c r="AD388" s="2"/>
    </row>
    <row r="389" spans="1:30" ht="15.75" hidden="1" customHeight="1" x14ac:dyDescent="0.2">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c r="AA389" s="2"/>
      <c r="AB389" s="2"/>
      <c r="AC389" s="2"/>
      <c r="AD389" s="2"/>
    </row>
    <row r="390" spans="1:30" ht="15.75" hidden="1" customHeight="1" x14ac:dyDescent="0.2">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c r="AA390" s="2"/>
      <c r="AB390" s="2"/>
      <c r="AC390" s="2"/>
      <c r="AD390" s="2"/>
    </row>
    <row r="391" spans="1:30" ht="15.75" hidden="1" customHeight="1" x14ac:dyDescent="0.2">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c r="AA391" s="2"/>
      <c r="AB391" s="2"/>
      <c r="AC391" s="2"/>
      <c r="AD391" s="2"/>
    </row>
    <row r="392" spans="1:30" ht="15.75" hidden="1" customHeight="1" x14ac:dyDescent="0.2">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c r="AA392" s="2"/>
      <c r="AB392" s="2"/>
      <c r="AC392" s="2"/>
      <c r="AD392" s="2"/>
    </row>
    <row r="393" spans="1:30" ht="15.75" hidden="1" customHeight="1" x14ac:dyDescent="0.2">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c r="AA393" s="2"/>
      <c r="AB393" s="2"/>
      <c r="AC393" s="2"/>
      <c r="AD393" s="2"/>
    </row>
    <row r="394" spans="1:30" ht="15.75" hidden="1" customHeight="1" x14ac:dyDescent="0.2">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c r="AA394" s="2"/>
      <c r="AB394" s="2"/>
      <c r="AC394" s="2"/>
      <c r="AD394" s="2"/>
    </row>
    <row r="395" spans="1:30" ht="15.75" hidden="1" customHeight="1" x14ac:dyDescent="0.2">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c r="AA395" s="2"/>
      <c r="AB395" s="2"/>
      <c r="AC395" s="2"/>
      <c r="AD395" s="2"/>
    </row>
    <row r="396" spans="1:30" ht="15.75" hidden="1" customHeight="1" x14ac:dyDescent="0.2">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c r="AA396" s="2"/>
      <c r="AB396" s="2"/>
      <c r="AC396" s="2"/>
      <c r="AD396" s="2"/>
    </row>
    <row r="397" spans="1:30" ht="15.75" hidden="1" customHeight="1" x14ac:dyDescent="0.2">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c r="AA397" s="2"/>
      <c r="AB397" s="2"/>
      <c r="AC397" s="2"/>
      <c r="AD397" s="2"/>
    </row>
    <row r="398" spans="1:30" ht="15.75" hidden="1" customHeight="1" x14ac:dyDescent="0.2">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c r="AA398" s="2"/>
      <c r="AB398" s="2"/>
      <c r="AC398" s="2"/>
      <c r="AD398" s="2"/>
    </row>
    <row r="399" spans="1:30" ht="15.75" hidden="1" customHeight="1" x14ac:dyDescent="0.2">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c r="AA399" s="2"/>
      <c r="AB399" s="2"/>
      <c r="AC399" s="2"/>
      <c r="AD399" s="2"/>
    </row>
    <row r="400" spans="1:30" ht="15.75" hidden="1" customHeight="1" x14ac:dyDescent="0.2">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c r="AA400" s="2"/>
      <c r="AB400" s="2"/>
      <c r="AC400" s="2"/>
      <c r="AD400" s="2"/>
    </row>
    <row r="401" spans="1:30" ht="15.75" hidden="1" customHeight="1" x14ac:dyDescent="0.2">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c r="AA401" s="2"/>
      <c r="AB401" s="2"/>
      <c r="AC401" s="2"/>
      <c r="AD401" s="2"/>
    </row>
    <row r="402" spans="1:30" ht="15.75" hidden="1" customHeight="1" x14ac:dyDescent="0.2">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c r="AA402" s="2"/>
      <c r="AB402" s="2"/>
      <c r="AC402" s="2"/>
      <c r="AD402" s="2"/>
    </row>
    <row r="403" spans="1:30" ht="15.75" hidden="1" customHeight="1" x14ac:dyDescent="0.2">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c r="AA403" s="2"/>
      <c r="AB403" s="2"/>
      <c r="AC403" s="2"/>
      <c r="AD403" s="2"/>
    </row>
    <row r="404" spans="1:30" ht="15.75" hidden="1" customHeight="1" x14ac:dyDescent="0.2">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c r="AA404" s="2"/>
      <c r="AB404" s="2"/>
      <c r="AC404" s="2"/>
      <c r="AD404" s="2"/>
    </row>
    <row r="405" spans="1:30" ht="15.75" hidden="1" customHeight="1" x14ac:dyDescent="0.2">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c r="AA405" s="2"/>
      <c r="AB405" s="2"/>
      <c r="AC405" s="2"/>
      <c r="AD405" s="2"/>
    </row>
    <row r="406" spans="1:30" ht="15.75" hidden="1" customHeight="1" x14ac:dyDescent="0.2">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c r="AA406" s="2"/>
      <c r="AB406" s="2"/>
      <c r="AC406" s="2"/>
      <c r="AD406" s="2"/>
    </row>
    <row r="407" spans="1:30" ht="15.75" hidden="1" customHeight="1" x14ac:dyDescent="0.2">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c r="AA407" s="2"/>
      <c r="AB407" s="2"/>
      <c r="AC407" s="2"/>
      <c r="AD407" s="2"/>
    </row>
    <row r="408" spans="1:30" ht="15.75" hidden="1" customHeight="1" x14ac:dyDescent="0.2">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c r="AA408" s="2"/>
      <c r="AB408" s="2"/>
      <c r="AC408" s="2"/>
      <c r="AD408" s="2"/>
    </row>
    <row r="409" spans="1:30" ht="15.75" hidden="1" customHeight="1" x14ac:dyDescent="0.2">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c r="AA409" s="2"/>
      <c r="AB409" s="2"/>
      <c r="AC409" s="2"/>
      <c r="AD409" s="2"/>
    </row>
    <row r="410" spans="1:30" ht="15.75" hidden="1" customHeight="1" x14ac:dyDescent="0.2">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c r="AA410" s="2"/>
      <c r="AB410" s="2"/>
      <c r="AC410" s="2"/>
      <c r="AD410" s="2"/>
    </row>
    <row r="411" spans="1:30" ht="15.75" hidden="1" customHeight="1" x14ac:dyDescent="0.2">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c r="AA411" s="2"/>
      <c r="AB411" s="2"/>
      <c r="AC411" s="2"/>
      <c r="AD411" s="2"/>
    </row>
    <row r="412" spans="1:30" ht="15.75" hidden="1" customHeight="1" x14ac:dyDescent="0.2">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c r="AA412" s="2"/>
      <c r="AB412" s="2"/>
      <c r="AC412" s="2"/>
      <c r="AD412" s="2"/>
    </row>
    <row r="413" spans="1:30" ht="15.75" hidden="1" customHeight="1" x14ac:dyDescent="0.2">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c r="AA413" s="2"/>
      <c r="AB413" s="2"/>
      <c r="AC413" s="2"/>
      <c r="AD413" s="2"/>
    </row>
    <row r="414" spans="1:30" ht="15.75" hidden="1" customHeight="1" x14ac:dyDescent="0.2">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c r="AA414" s="2"/>
      <c r="AB414" s="2"/>
      <c r="AC414" s="2"/>
      <c r="AD414" s="2"/>
    </row>
    <row r="415" spans="1:30" ht="15.75" hidden="1" customHeight="1" x14ac:dyDescent="0.2">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c r="AA415" s="2"/>
      <c r="AB415" s="2"/>
      <c r="AC415" s="2"/>
      <c r="AD415" s="2"/>
    </row>
    <row r="416" spans="1:30" ht="15.75" hidden="1" customHeight="1" x14ac:dyDescent="0.2">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c r="AA416" s="2"/>
      <c r="AB416" s="2"/>
      <c r="AC416" s="2"/>
      <c r="AD416" s="2"/>
    </row>
    <row r="417" spans="1:30" ht="15.75" hidden="1" customHeight="1" x14ac:dyDescent="0.2">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c r="AA417" s="2"/>
      <c r="AB417" s="2"/>
      <c r="AC417" s="2"/>
      <c r="AD417" s="2"/>
    </row>
    <row r="418" spans="1:30" ht="15.75" hidden="1" customHeight="1" x14ac:dyDescent="0.2">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c r="AA418" s="2"/>
      <c r="AB418" s="2"/>
      <c r="AC418" s="2"/>
      <c r="AD418" s="2"/>
    </row>
    <row r="419" spans="1:30" ht="15.75" hidden="1" customHeight="1" x14ac:dyDescent="0.2">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c r="AA419" s="2"/>
      <c r="AB419" s="2"/>
      <c r="AC419" s="2"/>
      <c r="AD419" s="2"/>
    </row>
    <row r="420" spans="1:30" ht="15.75" hidden="1" customHeight="1" x14ac:dyDescent="0.2">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c r="AA420" s="2"/>
      <c r="AB420" s="2"/>
      <c r="AC420" s="2"/>
      <c r="AD420" s="2"/>
    </row>
    <row r="421" spans="1:30" ht="15.75" hidden="1" customHeight="1" x14ac:dyDescent="0.2">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c r="AA421" s="2"/>
      <c r="AB421" s="2"/>
      <c r="AC421" s="2"/>
      <c r="AD421" s="2"/>
    </row>
    <row r="422" spans="1:30" ht="15.75" hidden="1" customHeight="1" x14ac:dyDescent="0.2">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c r="AA422" s="2"/>
      <c r="AB422" s="2"/>
      <c r="AC422" s="2"/>
      <c r="AD422" s="2"/>
    </row>
    <row r="423" spans="1:30" ht="15.75" hidden="1" customHeight="1" x14ac:dyDescent="0.2">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c r="AA423" s="2"/>
      <c r="AB423" s="2"/>
      <c r="AC423" s="2"/>
      <c r="AD423" s="2"/>
    </row>
    <row r="424" spans="1:30" ht="15.75" hidden="1" customHeight="1" x14ac:dyDescent="0.2">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c r="AA424" s="2"/>
      <c r="AB424" s="2"/>
      <c r="AC424" s="2"/>
      <c r="AD424" s="2"/>
    </row>
    <row r="425" spans="1:30" ht="15.75" hidden="1" customHeight="1" x14ac:dyDescent="0.2">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c r="AA425" s="2"/>
      <c r="AB425" s="2"/>
      <c r="AC425" s="2"/>
      <c r="AD425" s="2"/>
    </row>
    <row r="426" spans="1:30" ht="15.75" hidden="1" customHeight="1" x14ac:dyDescent="0.2">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c r="AA426" s="2"/>
      <c r="AB426" s="2"/>
      <c r="AC426" s="2"/>
      <c r="AD426" s="2"/>
    </row>
    <row r="427" spans="1:30" ht="15.75" hidden="1" customHeight="1" x14ac:dyDescent="0.2">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c r="AA427" s="2"/>
      <c r="AB427" s="2"/>
      <c r="AC427" s="2"/>
      <c r="AD427" s="2"/>
    </row>
    <row r="428" spans="1:30" ht="15.75" hidden="1" customHeight="1" x14ac:dyDescent="0.2">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c r="AA428" s="2"/>
      <c r="AB428" s="2"/>
      <c r="AC428" s="2"/>
      <c r="AD428" s="2"/>
    </row>
    <row r="429" spans="1:30" ht="15.75" hidden="1" customHeight="1" x14ac:dyDescent="0.2">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c r="AA429" s="2"/>
      <c r="AB429" s="2"/>
      <c r="AC429" s="2"/>
      <c r="AD429" s="2"/>
    </row>
    <row r="430" spans="1:30" ht="15.75" hidden="1" customHeight="1" x14ac:dyDescent="0.2">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c r="AA430" s="2"/>
      <c r="AB430" s="2"/>
      <c r="AC430" s="2"/>
      <c r="AD430" s="2"/>
    </row>
    <row r="431" spans="1:30" ht="15.75" hidden="1" customHeight="1" x14ac:dyDescent="0.2">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c r="AA431" s="2"/>
      <c r="AB431" s="2"/>
      <c r="AC431" s="2"/>
      <c r="AD431" s="2"/>
    </row>
    <row r="432" spans="1:30" ht="15.75" hidden="1" customHeight="1" x14ac:dyDescent="0.2">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c r="AA432" s="2"/>
      <c r="AB432" s="2"/>
      <c r="AC432" s="2"/>
      <c r="AD432" s="2"/>
    </row>
    <row r="433" spans="1:30" ht="15.75" hidden="1" customHeight="1" x14ac:dyDescent="0.2">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c r="AA433" s="2"/>
      <c r="AB433" s="2"/>
      <c r="AC433" s="2"/>
      <c r="AD433" s="2"/>
    </row>
    <row r="434" spans="1:30" ht="15.75" hidden="1" customHeight="1" x14ac:dyDescent="0.2">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c r="AA434" s="2"/>
      <c r="AB434" s="2"/>
      <c r="AC434" s="2"/>
      <c r="AD434" s="2"/>
    </row>
    <row r="435" spans="1:30" ht="15.75" hidden="1" customHeight="1" x14ac:dyDescent="0.2">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c r="AA435" s="2"/>
      <c r="AB435" s="2"/>
      <c r="AC435" s="2"/>
      <c r="AD435" s="2"/>
    </row>
    <row r="436" spans="1:30" ht="15.75" hidden="1" customHeight="1" x14ac:dyDescent="0.2">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c r="AA436" s="2"/>
      <c r="AB436" s="2"/>
      <c r="AC436" s="2"/>
      <c r="AD436" s="2"/>
    </row>
    <row r="437" spans="1:30" ht="15.75" hidden="1" customHeight="1" x14ac:dyDescent="0.2">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c r="AA437" s="2"/>
      <c r="AB437" s="2"/>
      <c r="AC437" s="2"/>
      <c r="AD437" s="2"/>
    </row>
    <row r="438" spans="1:30" ht="15.75" hidden="1" customHeight="1" x14ac:dyDescent="0.2">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c r="AA438" s="2"/>
      <c r="AB438" s="2"/>
      <c r="AC438" s="2"/>
      <c r="AD438" s="2"/>
    </row>
    <row r="439" spans="1:30" ht="15.75" hidden="1" customHeight="1" x14ac:dyDescent="0.2">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c r="AA439" s="2"/>
      <c r="AB439" s="2"/>
      <c r="AC439" s="2"/>
      <c r="AD439" s="2"/>
    </row>
    <row r="440" spans="1:30" ht="15.75" hidden="1" customHeight="1" x14ac:dyDescent="0.2">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c r="AA440" s="2"/>
      <c r="AB440" s="2"/>
      <c r="AC440" s="2"/>
      <c r="AD440" s="2"/>
    </row>
    <row r="441" spans="1:30" ht="15.75" hidden="1" customHeight="1" x14ac:dyDescent="0.2">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c r="AA441" s="2"/>
      <c r="AB441" s="2"/>
      <c r="AC441" s="2"/>
      <c r="AD441" s="2"/>
    </row>
    <row r="442" spans="1:30" ht="15.75" hidden="1" customHeight="1" x14ac:dyDescent="0.2">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c r="AA442" s="2"/>
      <c r="AB442" s="2"/>
      <c r="AC442" s="2"/>
      <c r="AD442" s="2"/>
    </row>
    <row r="443" spans="1:30" ht="15.75" hidden="1" customHeight="1" x14ac:dyDescent="0.2">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c r="AA443" s="2"/>
      <c r="AB443" s="2"/>
      <c r="AC443" s="2"/>
      <c r="AD443" s="2"/>
    </row>
    <row r="444" spans="1:30" ht="15.75" hidden="1" customHeight="1" x14ac:dyDescent="0.2">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c r="AA444" s="2"/>
      <c r="AB444" s="2"/>
      <c r="AC444" s="2"/>
      <c r="AD444" s="2"/>
    </row>
    <row r="445" spans="1:30" ht="15.75" hidden="1" customHeight="1" x14ac:dyDescent="0.2">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c r="AA445" s="2"/>
      <c r="AB445" s="2"/>
      <c r="AC445" s="2"/>
      <c r="AD445" s="2"/>
    </row>
    <row r="446" spans="1:30" ht="15.75" hidden="1" customHeight="1" x14ac:dyDescent="0.2">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c r="AA446" s="2"/>
      <c r="AB446" s="2"/>
      <c r="AC446" s="2"/>
      <c r="AD446" s="2"/>
    </row>
    <row r="447" spans="1:30" ht="15.75" hidden="1" customHeight="1" x14ac:dyDescent="0.2">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c r="AA447" s="2"/>
      <c r="AB447" s="2"/>
      <c r="AC447" s="2"/>
      <c r="AD447" s="2"/>
    </row>
    <row r="448" spans="1:30" ht="15.75" hidden="1" customHeight="1" x14ac:dyDescent="0.2">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c r="AA448" s="2"/>
      <c r="AB448" s="2"/>
      <c r="AC448" s="2"/>
      <c r="AD448" s="2"/>
    </row>
    <row r="449" spans="1:30" ht="15.75" hidden="1" customHeight="1" x14ac:dyDescent="0.2">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c r="AA449" s="2"/>
      <c r="AB449" s="2"/>
      <c r="AC449" s="2"/>
      <c r="AD449" s="2"/>
    </row>
    <row r="450" spans="1:30" ht="15.75" hidden="1" customHeight="1" x14ac:dyDescent="0.2">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c r="AA450" s="2"/>
      <c r="AB450" s="2"/>
      <c r="AC450" s="2"/>
      <c r="AD450" s="2"/>
    </row>
    <row r="451" spans="1:30" ht="15.75" hidden="1" customHeight="1" x14ac:dyDescent="0.2">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c r="AA451" s="2"/>
      <c r="AB451" s="2"/>
      <c r="AC451" s="2"/>
      <c r="AD451" s="2"/>
    </row>
    <row r="452" spans="1:30" ht="15.75" hidden="1" customHeight="1" x14ac:dyDescent="0.2">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c r="AA452" s="2"/>
      <c r="AB452" s="2"/>
      <c r="AC452" s="2"/>
      <c r="AD452" s="2"/>
    </row>
    <row r="453" spans="1:30" ht="15.75" hidden="1" customHeight="1" x14ac:dyDescent="0.2">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c r="AA453" s="2"/>
      <c r="AB453" s="2"/>
      <c r="AC453" s="2"/>
      <c r="AD453" s="2"/>
    </row>
    <row r="454" spans="1:30" ht="15.75" hidden="1" customHeight="1" x14ac:dyDescent="0.2">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c r="AA454" s="2"/>
      <c r="AB454" s="2"/>
      <c r="AC454" s="2"/>
      <c r="AD454" s="2"/>
    </row>
    <row r="455" spans="1:30" ht="15.75" hidden="1" customHeight="1" x14ac:dyDescent="0.2">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c r="AA455" s="2"/>
      <c r="AB455" s="2"/>
      <c r="AC455" s="2"/>
      <c r="AD455" s="2"/>
    </row>
    <row r="456" spans="1:30" ht="15.75" hidden="1" customHeight="1" x14ac:dyDescent="0.2">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c r="AA456" s="2"/>
      <c r="AB456" s="2"/>
      <c r="AC456" s="2"/>
      <c r="AD456" s="2"/>
    </row>
    <row r="457" spans="1:30" ht="15.75" hidden="1" customHeight="1" x14ac:dyDescent="0.2">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c r="AA457" s="2"/>
      <c r="AB457" s="2"/>
      <c r="AC457" s="2"/>
      <c r="AD457" s="2"/>
    </row>
    <row r="458" spans="1:30" ht="15.75" hidden="1" customHeight="1" x14ac:dyDescent="0.2">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c r="AA458" s="2"/>
      <c r="AB458" s="2"/>
      <c r="AC458" s="2"/>
      <c r="AD458" s="2"/>
    </row>
    <row r="459" spans="1:30" ht="15.75" hidden="1" customHeight="1" x14ac:dyDescent="0.2">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c r="AA459" s="2"/>
      <c r="AB459" s="2"/>
      <c r="AC459" s="2"/>
      <c r="AD459" s="2"/>
    </row>
    <row r="460" spans="1:30" ht="15.75" hidden="1" customHeight="1" x14ac:dyDescent="0.2">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c r="AA460" s="2"/>
      <c r="AB460" s="2"/>
      <c r="AC460" s="2"/>
      <c r="AD460" s="2"/>
    </row>
    <row r="461" spans="1:30" ht="15.75" hidden="1" customHeight="1" x14ac:dyDescent="0.2">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c r="AA461" s="2"/>
      <c r="AB461" s="2"/>
      <c r="AC461" s="2"/>
      <c r="AD461" s="2"/>
    </row>
    <row r="462" spans="1:30" ht="15.75" hidden="1" customHeight="1" x14ac:dyDescent="0.2">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c r="AA462" s="2"/>
      <c r="AB462" s="2"/>
      <c r="AC462" s="2"/>
      <c r="AD462" s="2"/>
    </row>
    <row r="463" spans="1:30" ht="15.75" hidden="1" customHeight="1" x14ac:dyDescent="0.2">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c r="AA463" s="2"/>
      <c r="AB463" s="2"/>
      <c r="AC463" s="2"/>
      <c r="AD463" s="2"/>
    </row>
    <row r="464" spans="1:30" ht="15.75" hidden="1" customHeight="1" x14ac:dyDescent="0.2">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c r="AA464" s="2"/>
      <c r="AB464" s="2"/>
      <c r="AC464" s="2"/>
      <c r="AD464" s="2"/>
    </row>
    <row r="465" spans="1:30" ht="15.75" hidden="1" customHeight="1" x14ac:dyDescent="0.2">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c r="AA465" s="2"/>
      <c r="AB465" s="2"/>
      <c r="AC465" s="2"/>
      <c r="AD465" s="2"/>
    </row>
    <row r="466" spans="1:30" ht="15.75" hidden="1" customHeight="1" x14ac:dyDescent="0.2">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c r="AA466" s="2"/>
      <c r="AB466" s="2"/>
      <c r="AC466" s="2"/>
      <c r="AD466" s="2"/>
    </row>
    <row r="467" spans="1:30" ht="15.75" hidden="1" customHeight="1" x14ac:dyDescent="0.2">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c r="AA467" s="2"/>
      <c r="AB467" s="2"/>
      <c r="AC467" s="2"/>
      <c r="AD467" s="2"/>
    </row>
    <row r="468" spans="1:30" ht="15.75" hidden="1" customHeight="1" x14ac:dyDescent="0.2">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c r="AA468" s="2"/>
      <c r="AB468" s="2"/>
      <c r="AC468" s="2"/>
      <c r="AD468" s="2"/>
    </row>
    <row r="469" spans="1:30" ht="15.75" hidden="1" customHeight="1" x14ac:dyDescent="0.2">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c r="AA469" s="2"/>
      <c r="AB469" s="2"/>
      <c r="AC469" s="2"/>
      <c r="AD469" s="2"/>
    </row>
    <row r="470" spans="1:30" ht="15.75" hidden="1" customHeight="1" x14ac:dyDescent="0.2">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c r="AA470" s="2"/>
      <c r="AB470" s="2"/>
      <c r="AC470" s="2"/>
      <c r="AD470" s="2"/>
    </row>
    <row r="471" spans="1:30" ht="15.75" hidden="1" customHeight="1" x14ac:dyDescent="0.2">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c r="AA471" s="2"/>
      <c r="AB471" s="2"/>
      <c r="AC471" s="2"/>
      <c r="AD471" s="2"/>
    </row>
    <row r="472" spans="1:30" ht="15.75" hidden="1" customHeight="1" x14ac:dyDescent="0.2">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c r="AA472" s="2"/>
      <c r="AB472" s="2"/>
      <c r="AC472" s="2"/>
      <c r="AD472" s="2"/>
    </row>
    <row r="473" spans="1:30" ht="15.75" hidden="1" customHeight="1" x14ac:dyDescent="0.2">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c r="AA473" s="2"/>
      <c r="AB473" s="2"/>
      <c r="AC473" s="2"/>
      <c r="AD473" s="2"/>
    </row>
    <row r="474" spans="1:30" ht="15.75" hidden="1" customHeight="1" x14ac:dyDescent="0.2">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c r="AA474" s="2"/>
      <c r="AB474" s="2"/>
      <c r="AC474" s="2"/>
      <c r="AD474" s="2"/>
    </row>
    <row r="475" spans="1:30" ht="15.75" hidden="1" customHeight="1" x14ac:dyDescent="0.2">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c r="AA475" s="2"/>
      <c r="AB475" s="2"/>
      <c r="AC475" s="2"/>
      <c r="AD475" s="2"/>
    </row>
    <row r="476" spans="1:30" ht="15.75" hidden="1" customHeight="1" x14ac:dyDescent="0.2">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c r="AA476" s="2"/>
      <c r="AB476" s="2"/>
      <c r="AC476" s="2"/>
      <c r="AD476" s="2"/>
    </row>
    <row r="477" spans="1:30" ht="15.75" hidden="1" customHeight="1" x14ac:dyDescent="0.2">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c r="AA477" s="2"/>
      <c r="AB477" s="2"/>
      <c r="AC477" s="2"/>
      <c r="AD477" s="2"/>
    </row>
    <row r="478" spans="1:30" ht="15.75" hidden="1" customHeight="1" x14ac:dyDescent="0.2">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c r="AA478" s="2"/>
      <c r="AB478" s="2"/>
      <c r="AC478" s="2"/>
      <c r="AD478" s="2"/>
    </row>
    <row r="479" spans="1:30" ht="15.75" hidden="1" customHeight="1" x14ac:dyDescent="0.2">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c r="AA479" s="2"/>
      <c r="AB479" s="2"/>
      <c r="AC479" s="2"/>
      <c r="AD479" s="2"/>
    </row>
    <row r="480" spans="1:30" ht="15.75" hidden="1" customHeight="1" x14ac:dyDescent="0.2">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c r="AA480" s="2"/>
      <c r="AB480" s="2"/>
      <c r="AC480" s="2"/>
      <c r="AD480" s="2"/>
    </row>
    <row r="481" spans="1:30" ht="15.75" hidden="1" customHeight="1" x14ac:dyDescent="0.2">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c r="AA481" s="2"/>
      <c r="AB481" s="2"/>
      <c r="AC481" s="2"/>
      <c r="AD481" s="2"/>
    </row>
    <row r="482" spans="1:30" ht="15.75" hidden="1" customHeight="1" x14ac:dyDescent="0.2">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c r="AA482" s="2"/>
      <c r="AB482" s="2"/>
      <c r="AC482" s="2"/>
      <c r="AD482" s="2"/>
    </row>
    <row r="483" spans="1:30" ht="15.75" hidden="1" customHeight="1" x14ac:dyDescent="0.2">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c r="AA483" s="2"/>
      <c r="AB483" s="2"/>
      <c r="AC483" s="2"/>
      <c r="AD483" s="2"/>
    </row>
    <row r="484" spans="1:30" ht="15.75" hidden="1" customHeight="1" x14ac:dyDescent="0.2">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c r="AA484" s="2"/>
      <c r="AB484" s="2"/>
      <c r="AC484" s="2"/>
      <c r="AD484" s="2"/>
    </row>
    <row r="485" spans="1:30" ht="15.75" hidden="1" customHeight="1" x14ac:dyDescent="0.2">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c r="AA485" s="2"/>
      <c r="AB485" s="2"/>
      <c r="AC485" s="2"/>
      <c r="AD485" s="2"/>
    </row>
    <row r="486" spans="1:30" ht="15.75" hidden="1" customHeight="1" x14ac:dyDescent="0.2">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c r="AA486" s="2"/>
      <c r="AB486" s="2"/>
      <c r="AC486" s="2"/>
      <c r="AD486" s="2"/>
    </row>
    <row r="487" spans="1:30" ht="15.75" hidden="1" customHeight="1" x14ac:dyDescent="0.2">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c r="AA487" s="2"/>
      <c r="AB487" s="2"/>
      <c r="AC487" s="2"/>
      <c r="AD487" s="2"/>
    </row>
    <row r="488" spans="1:30" ht="15.75" hidden="1" customHeight="1" x14ac:dyDescent="0.2">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c r="AA488" s="2"/>
      <c r="AB488" s="2"/>
      <c r="AC488" s="2"/>
      <c r="AD488" s="2"/>
    </row>
    <row r="489" spans="1:30" ht="15.75" hidden="1" customHeight="1" x14ac:dyDescent="0.2">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c r="AA489" s="2"/>
      <c r="AB489" s="2"/>
      <c r="AC489" s="2"/>
      <c r="AD489" s="2"/>
    </row>
    <row r="490" spans="1:30" ht="15.75" hidden="1" customHeight="1" x14ac:dyDescent="0.2">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c r="AA490" s="2"/>
      <c r="AB490" s="2"/>
      <c r="AC490" s="2"/>
      <c r="AD490" s="2"/>
    </row>
    <row r="491" spans="1:30" ht="15.75" hidden="1" customHeight="1" x14ac:dyDescent="0.2">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c r="AA491" s="2"/>
      <c r="AB491" s="2"/>
      <c r="AC491" s="2"/>
      <c r="AD491" s="2"/>
    </row>
    <row r="492" spans="1:30" ht="15.75" hidden="1" customHeight="1" x14ac:dyDescent="0.2">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c r="AA492" s="2"/>
      <c r="AB492" s="2"/>
      <c r="AC492" s="2"/>
      <c r="AD492" s="2"/>
    </row>
    <row r="493" spans="1:30" ht="15.75" hidden="1" customHeight="1" x14ac:dyDescent="0.2">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c r="AA493" s="2"/>
      <c r="AB493" s="2"/>
      <c r="AC493" s="2"/>
      <c r="AD493" s="2"/>
    </row>
    <row r="494" spans="1:30" ht="15.75" hidden="1" customHeight="1" x14ac:dyDescent="0.2">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c r="AA494" s="2"/>
      <c r="AB494" s="2"/>
      <c r="AC494" s="2"/>
      <c r="AD494" s="2"/>
    </row>
    <row r="495" spans="1:30" ht="15.75" hidden="1" customHeight="1" x14ac:dyDescent="0.2">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c r="AA495" s="2"/>
      <c r="AB495" s="2"/>
      <c r="AC495" s="2"/>
      <c r="AD495" s="2"/>
    </row>
    <row r="496" spans="1:30" ht="15.75" hidden="1" customHeight="1" x14ac:dyDescent="0.2">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c r="AA496" s="2"/>
      <c r="AB496" s="2"/>
      <c r="AC496" s="2"/>
      <c r="AD496" s="2"/>
    </row>
    <row r="497" spans="1:30" ht="15.75" hidden="1" customHeight="1" x14ac:dyDescent="0.2">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c r="AA497" s="2"/>
      <c r="AB497" s="2"/>
      <c r="AC497" s="2"/>
      <c r="AD497" s="2"/>
    </row>
    <row r="498" spans="1:30" ht="15.75" hidden="1" customHeight="1" x14ac:dyDescent="0.2">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c r="AA498" s="2"/>
      <c r="AB498" s="2"/>
      <c r="AC498" s="2"/>
      <c r="AD498" s="2"/>
    </row>
    <row r="499" spans="1:30" ht="15.75" hidden="1" customHeight="1" x14ac:dyDescent="0.2">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c r="AA499" s="2"/>
      <c r="AB499" s="2"/>
      <c r="AC499" s="2"/>
      <c r="AD499" s="2"/>
    </row>
    <row r="500" spans="1:30" ht="15.75" hidden="1" customHeight="1" x14ac:dyDescent="0.2">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c r="AA500" s="2"/>
      <c r="AB500" s="2"/>
      <c r="AC500" s="2"/>
      <c r="AD500" s="2"/>
    </row>
    <row r="501" spans="1:30" ht="15.75" hidden="1" customHeight="1" x14ac:dyDescent="0.2">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c r="AA501" s="2"/>
      <c r="AB501" s="2"/>
      <c r="AC501" s="2"/>
      <c r="AD501" s="2"/>
    </row>
    <row r="502" spans="1:30" ht="15.75" hidden="1" customHeight="1" x14ac:dyDescent="0.2">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c r="AA502" s="2"/>
      <c r="AB502" s="2"/>
      <c r="AC502" s="2"/>
      <c r="AD502" s="2"/>
    </row>
    <row r="503" spans="1:30" ht="15.75" hidden="1" customHeight="1" x14ac:dyDescent="0.2">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c r="AA503" s="2"/>
      <c r="AB503" s="2"/>
      <c r="AC503" s="2"/>
      <c r="AD503" s="2"/>
    </row>
    <row r="504" spans="1:30" ht="15.75" hidden="1" customHeight="1" x14ac:dyDescent="0.2">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c r="AA504" s="2"/>
      <c r="AB504" s="2"/>
      <c r="AC504" s="2"/>
      <c r="AD504" s="2"/>
    </row>
    <row r="505" spans="1:30" ht="15.75" hidden="1" customHeight="1" x14ac:dyDescent="0.2">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c r="AA505" s="2"/>
      <c r="AB505" s="2"/>
      <c r="AC505" s="2"/>
      <c r="AD505" s="2"/>
    </row>
    <row r="506" spans="1:30" ht="15.75" hidden="1" customHeight="1" x14ac:dyDescent="0.2">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c r="AA506" s="2"/>
      <c r="AB506" s="2"/>
      <c r="AC506" s="2"/>
      <c r="AD506" s="2"/>
    </row>
    <row r="507" spans="1:30" ht="15.75" hidden="1" customHeight="1" x14ac:dyDescent="0.2">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c r="AA507" s="2"/>
      <c r="AB507" s="2"/>
      <c r="AC507" s="2"/>
      <c r="AD507" s="2"/>
    </row>
    <row r="508" spans="1:30" ht="15.75" hidden="1" customHeight="1" x14ac:dyDescent="0.2">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c r="AA508" s="2"/>
      <c r="AB508" s="2"/>
      <c r="AC508" s="2"/>
      <c r="AD508" s="2"/>
    </row>
    <row r="509" spans="1:30" ht="15.75" hidden="1" customHeight="1" x14ac:dyDescent="0.2">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c r="AA509" s="2"/>
      <c r="AB509" s="2"/>
      <c r="AC509" s="2"/>
      <c r="AD509" s="2"/>
    </row>
    <row r="510" spans="1:30" ht="15.75" hidden="1" customHeight="1" x14ac:dyDescent="0.2">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c r="AA510" s="2"/>
      <c r="AB510" s="2"/>
      <c r="AC510" s="2"/>
      <c r="AD510" s="2"/>
    </row>
    <row r="511" spans="1:30" ht="15.75" hidden="1" customHeight="1" x14ac:dyDescent="0.2">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c r="AA511" s="2"/>
      <c r="AB511" s="2"/>
      <c r="AC511" s="2"/>
      <c r="AD511" s="2"/>
    </row>
    <row r="512" spans="1:30" ht="15.75" hidden="1" customHeight="1" x14ac:dyDescent="0.2">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c r="AA512" s="2"/>
      <c r="AB512" s="2"/>
      <c r="AC512" s="2"/>
      <c r="AD512" s="2"/>
    </row>
    <row r="513" spans="1:30" ht="15.75" hidden="1" customHeight="1" x14ac:dyDescent="0.2">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c r="AA513" s="2"/>
      <c r="AB513" s="2"/>
      <c r="AC513" s="2"/>
      <c r="AD513" s="2"/>
    </row>
    <row r="514" spans="1:30" ht="15.75" hidden="1" customHeight="1" x14ac:dyDescent="0.2">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c r="AA514" s="2"/>
      <c r="AB514" s="2"/>
      <c r="AC514" s="2"/>
      <c r="AD514" s="2"/>
    </row>
    <row r="515" spans="1:30" ht="15.75" hidden="1" customHeight="1" x14ac:dyDescent="0.2">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c r="AA515" s="2"/>
      <c r="AB515" s="2"/>
      <c r="AC515" s="2"/>
      <c r="AD515" s="2"/>
    </row>
    <row r="516" spans="1:30" ht="15.75" hidden="1" customHeight="1" x14ac:dyDescent="0.2">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c r="AA516" s="2"/>
      <c r="AB516" s="2"/>
      <c r="AC516" s="2"/>
      <c r="AD516" s="2"/>
    </row>
    <row r="517" spans="1:30" ht="15.75" hidden="1" customHeight="1" x14ac:dyDescent="0.2">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c r="AA517" s="2"/>
      <c r="AB517" s="2"/>
      <c r="AC517" s="2"/>
      <c r="AD517" s="2"/>
    </row>
    <row r="518" spans="1:30" ht="15.75" hidden="1" customHeight="1" x14ac:dyDescent="0.2">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c r="AA518" s="2"/>
      <c r="AB518" s="2"/>
      <c r="AC518" s="2"/>
      <c r="AD518" s="2"/>
    </row>
    <row r="519" spans="1:30" ht="15.75" hidden="1" customHeight="1" x14ac:dyDescent="0.2">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c r="AA519" s="2"/>
      <c r="AB519" s="2"/>
      <c r="AC519" s="2"/>
      <c r="AD519" s="2"/>
    </row>
    <row r="520" spans="1:30" ht="15.75" hidden="1" customHeight="1" x14ac:dyDescent="0.2">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c r="AA520" s="2"/>
      <c r="AB520" s="2"/>
      <c r="AC520" s="2"/>
      <c r="AD520" s="2"/>
    </row>
    <row r="521" spans="1:30" ht="15.75" hidden="1" customHeight="1" x14ac:dyDescent="0.2">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c r="AA521" s="2"/>
      <c r="AB521" s="2"/>
      <c r="AC521" s="2"/>
      <c r="AD521" s="2"/>
    </row>
    <row r="522" spans="1:30" ht="15.75" hidden="1" customHeight="1" x14ac:dyDescent="0.2">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c r="AA522" s="2"/>
      <c r="AB522" s="2"/>
      <c r="AC522" s="2"/>
      <c r="AD522" s="2"/>
    </row>
    <row r="523" spans="1:30" ht="15.75" hidden="1" customHeight="1" x14ac:dyDescent="0.2">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c r="AA523" s="2"/>
      <c r="AB523" s="2"/>
      <c r="AC523" s="2"/>
      <c r="AD523" s="2"/>
    </row>
    <row r="524" spans="1:30" ht="15.75" hidden="1" customHeight="1" x14ac:dyDescent="0.2">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c r="AA524" s="2"/>
      <c r="AB524" s="2"/>
      <c r="AC524" s="2"/>
      <c r="AD524" s="2"/>
    </row>
    <row r="525" spans="1:30" ht="15.75" hidden="1" customHeight="1" x14ac:dyDescent="0.2">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c r="AA525" s="2"/>
      <c r="AB525" s="2"/>
      <c r="AC525" s="2"/>
      <c r="AD525" s="2"/>
    </row>
    <row r="526" spans="1:30" ht="15.75" hidden="1" customHeight="1" x14ac:dyDescent="0.2">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c r="AA526" s="2"/>
      <c r="AB526" s="2"/>
      <c r="AC526" s="2"/>
      <c r="AD526" s="2"/>
    </row>
    <row r="527" spans="1:30" ht="15.75" hidden="1" customHeight="1" x14ac:dyDescent="0.2">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c r="AA527" s="2"/>
      <c r="AB527" s="2"/>
      <c r="AC527" s="2"/>
      <c r="AD527" s="2"/>
    </row>
    <row r="528" spans="1:30" ht="15.75" hidden="1" customHeight="1" x14ac:dyDescent="0.2">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c r="AA528" s="2"/>
      <c r="AB528" s="2"/>
      <c r="AC528" s="2"/>
      <c r="AD528" s="2"/>
    </row>
    <row r="529" spans="1:30" ht="15.75" hidden="1" customHeight="1" x14ac:dyDescent="0.2">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c r="AA529" s="2"/>
      <c r="AB529" s="2"/>
      <c r="AC529" s="2"/>
      <c r="AD529" s="2"/>
    </row>
    <row r="530" spans="1:30" ht="15.75" hidden="1" customHeight="1" x14ac:dyDescent="0.2">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c r="AA530" s="2"/>
      <c r="AB530" s="2"/>
      <c r="AC530" s="2"/>
      <c r="AD530" s="2"/>
    </row>
    <row r="531" spans="1:30" ht="15.75" hidden="1" customHeight="1" x14ac:dyDescent="0.2">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c r="AA531" s="2"/>
      <c r="AB531" s="2"/>
      <c r="AC531" s="2"/>
      <c r="AD531" s="2"/>
    </row>
    <row r="532" spans="1:30" ht="15.75" hidden="1" customHeight="1" x14ac:dyDescent="0.2">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c r="AA532" s="2"/>
      <c r="AB532" s="2"/>
      <c r="AC532" s="2"/>
      <c r="AD532" s="2"/>
    </row>
    <row r="533" spans="1:30" ht="15.75" hidden="1" customHeight="1" x14ac:dyDescent="0.2">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c r="AA533" s="2"/>
      <c r="AB533" s="2"/>
      <c r="AC533" s="2"/>
      <c r="AD533" s="2"/>
    </row>
    <row r="534" spans="1:30" ht="15.75" hidden="1" customHeight="1" x14ac:dyDescent="0.2">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c r="AA534" s="2"/>
      <c r="AB534" s="2"/>
      <c r="AC534" s="2"/>
      <c r="AD534" s="2"/>
    </row>
    <row r="535" spans="1:30" ht="15.75" hidden="1" customHeight="1" x14ac:dyDescent="0.2">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c r="AA535" s="2"/>
      <c r="AB535" s="2"/>
      <c r="AC535" s="2"/>
      <c r="AD535" s="2"/>
    </row>
    <row r="536" spans="1:30" ht="15.75" hidden="1" customHeight="1" x14ac:dyDescent="0.2">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c r="AA536" s="2"/>
      <c r="AB536" s="2"/>
      <c r="AC536" s="2"/>
      <c r="AD536" s="2"/>
    </row>
    <row r="537" spans="1:30" ht="15.75" hidden="1" customHeight="1" x14ac:dyDescent="0.2">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c r="AA537" s="2"/>
      <c r="AB537" s="2"/>
      <c r="AC537" s="2"/>
      <c r="AD537" s="2"/>
    </row>
    <row r="538" spans="1:30" ht="15.75" hidden="1" customHeight="1" x14ac:dyDescent="0.2">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c r="AA538" s="2"/>
      <c r="AB538" s="2"/>
      <c r="AC538" s="2"/>
      <c r="AD538" s="2"/>
    </row>
    <row r="539" spans="1:30" ht="15.75" hidden="1" customHeight="1" x14ac:dyDescent="0.2">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c r="AA539" s="2"/>
      <c r="AB539" s="2"/>
      <c r="AC539" s="2"/>
      <c r="AD539" s="2"/>
    </row>
    <row r="540" spans="1:30" ht="15.75" hidden="1" customHeight="1" x14ac:dyDescent="0.2">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c r="AA540" s="2"/>
      <c r="AB540" s="2"/>
      <c r="AC540" s="2"/>
      <c r="AD540" s="2"/>
    </row>
    <row r="541" spans="1:30" ht="15.75" hidden="1" customHeight="1" x14ac:dyDescent="0.2">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c r="AA541" s="2"/>
      <c r="AB541" s="2"/>
      <c r="AC541" s="2"/>
      <c r="AD541" s="2"/>
    </row>
    <row r="542" spans="1:30" ht="15.75" hidden="1" customHeight="1" x14ac:dyDescent="0.2">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c r="AA542" s="2"/>
      <c r="AB542" s="2"/>
      <c r="AC542" s="2"/>
      <c r="AD542" s="2"/>
    </row>
    <row r="543" spans="1:30" ht="15.75" hidden="1" customHeight="1" x14ac:dyDescent="0.2">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c r="AA543" s="2"/>
      <c r="AB543" s="2"/>
      <c r="AC543" s="2"/>
      <c r="AD543" s="2"/>
    </row>
    <row r="544" spans="1:30" ht="15.75" hidden="1" customHeight="1" x14ac:dyDescent="0.2">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c r="AA544" s="2"/>
      <c r="AB544" s="2"/>
      <c r="AC544" s="2"/>
      <c r="AD544" s="2"/>
    </row>
    <row r="545" spans="1:30" ht="15.75" hidden="1" customHeight="1" x14ac:dyDescent="0.2">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c r="AA545" s="2"/>
      <c r="AB545" s="2"/>
      <c r="AC545" s="2"/>
      <c r="AD545" s="2"/>
    </row>
    <row r="546" spans="1:30" ht="15.75" hidden="1" customHeight="1" x14ac:dyDescent="0.2">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c r="AA546" s="2"/>
      <c r="AB546" s="2"/>
      <c r="AC546" s="2"/>
      <c r="AD546" s="2"/>
    </row>
    <row r="547" spans="1:30" ht="15.75" hidden="1" customHeight="1" x14ac:dyDescent="0.2">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c r="AA547" s="2"/>
      <c r="AB547" s="2"/>
      <c r="AC547" s="2"/>
      <c r="AD547" s="2"/>
    </row>
    <row r="548" spans="1:30" ht="15.75" hidden="1" customHeight="1" x14ac:dyDescent="0.2">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c r="AA548" s="2"/>
      <c r="AB548" s="2"/>
      <c r="AC548" s="2"/>
      <c r="AD548" s="2"/>
    </row>
    <row r="549" spans="1:30" ht="15.75" hidden="1" customHeight="1" x14ac:dyDescent="0.2">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c r="AA549" s="2"/>
      <c r="AB549" s="2"/>
      <c r="AC549" s="2"/>
      <c r="AD549" s="2"/>
    </row>
    <row r="550" spans="1:30" ht="15.75" hidden="1" customHeight="1" x14ac:dyDescent="0.2">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c r="AA550" s="2"/>
      <c r="AB550" s="2"/>
      <c r="AC550" s="2"/>
      <c r="AD550" s="2"/>
    </row>
    <row r="551" spans="1:30" ht="15.75" hidden="1" customHeight="1" x14ac:dyDescent="0.2">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c r="AA551" s="2"/>
      <c r="AB551" s="2"/>
      <c r="AC551" s="2"/>
      <c r="AD551" s="2"/>
    </row>
    <row r="552" spans="1:30" ht="15.75" hidden="1" customHeight="1" x14ac:dyDescent="0.2">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c r="AA552" s="2"/>
      <c r="AB552" s="2"/>
      <c r="AC552" s="2"/>
      <c r="AD552" s="2"/>
    </row>
    <row r="553" spans="1:30" ht="15.75" hidden="1" customHeight="1" x14ac:dyDescent="0.2">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c r="AA553" s="2"/>
      <c r="AB553" s="2"/>
      <c r="AC553" s="2"/>
      <c r="AD553" s="2"/>
    </row>
    <row r="554" spans="1:30" ht="15.75" hidden="1" customHeight="1" x14ac:dyDescent="0.2">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c r="AA554" s="2"/>
      <c r="AB554" s="2"/>
      <c r="AC554" s="2"/>
      <c r="AD554" s="2"/>
    </row>
    <row r="555" spans="1:30" ht="15.75" hidden="1" customHeight="1" x14ac:dyDescent="0.2">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c r="AA555" s="2"/>
      <c r="AB555" s="2"/>
      <c r="AC555" s="2"/>
      <c r="AD555" s="2"/>
    </row>
    <row r="556" spans="1:30" ht="15.75" hidden="1" customHeight="1" x14ac:dyDescent="0.2">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c r="AA556" s="2"/>
      <c r="AB556" s="2"/>
      <c r="AC556" s="2"/>
      <c r="AD556" s="2"/>
    </row>
    <row r="557" spans="1:30" ht="15.75" hidden="1" customHeight="1" x14ac:dyDescent="0.2">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c r="AA557" s="2"/>
      <c r="AB557" s="2"/>
      <c r="AC557" s="2"/>
      <c r="AD557" s="2"/>
    </row>
    <row r="558" spans="1:30" ht="15.75" hidden="1" customHeight="1" x14ac:dyDescent="0.2">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c r="AA558" s="2"/>
      <c r="AB558" s="2"/>
      <c r="AC558" s="2"/>
      <c r="AD558" s="2"/>
    </row>
    <row r="559" spans="1:30" ht="15.75" hidden="1" customHeight="1" x14ac:dyDescent="0.2">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c r="AA559" s="2"/>
      <c r="AB559" s="2"/>
      <c r="AC559" s="2"/>
      <c r="AD559" s="2"/>
    </row>
    <row r="560" spans="1:30" ht="15.75" hidden="1" customHeight="1" x14ac:dyDescent="0.2">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c r="AA560" s="2"/>
      <c r="AB560" s="2"/>
      <c r="AC560" s="2"/>
      <c r="AD560" s="2"/>
    </row>
    <row r="561" spans="1:30" ht="15.75" hidden="1" customHeight="1" x14ac:dyDescent="0.2">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c r="AA561" s="2"/>
      <c r="AB561" s="2"/>
      <c r="AC561" s="2"/>
      <c r="AD561" s="2"/>
    </row>
    <row r="562" spans="1:30" ht="15.75" hidden="1" customHeight="1" x14ac:dyDescent="0.2">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c r="AA562" s="2"/>
      <c r="AB562" s="2"/>
      <c r="AC562" s="2"/>
      <c r="AD562" s="2"/>
    </row>
    <row r="563" spans="1:30" ht="15.75" hidden="1" customHeight="1" x14ac:dyDescent="0.2">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c r="AA563" s="2"/>
      <c r="AB563" s="2"/>
      <c r="AC563" s="2"/>
      <c r="AD563" s="2"/>
    </row>
    <row r="564" spans="1:30" ht="15.75" hidden="1" customHeight="1" x14ac:dyDescent="0.2">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c r="AA564" s="2"/>
      <c r="AB564" s="2"/>
      <c r="AC564" s="2"/>
      <c r="AD564" s="2"/>
    </row>
    <row r="565" spans="1:30" ht="15.75" hidden="1" customHeight="1" x14ac:dyDescent="0.2">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c r="AA565" s="2"/>
      <c r="AB565" s="2"/>
      <c r="AC565" s="2"/>
      <c r="AD565" s="2"/>
    </row>
    <row r="566" spans="1:30" ht="15.75" hidden="1" customHeight="1" x14ac:dyDescent="0.2">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c r="AA566" s="2"/>
      <c r="AB566" s="2"/>
      <c r="AC566" s="2"/>
      <c r="AD566" s="2"/>
    </row>
    <row r="567" spans="1:30" ht="15.75" hidden="1" customHeight="1" x14ac:dyDescent="0.2">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c r="AA567" s="2"/>
      <c r="AB567" s="2"/>
      <c r="AC567" s="2"/>
      <c r="AD567" s="2"/>
    </row>
    <row r="568" spans="1:30" ht="15.75" hidden="1" customHeight="1" x14ac:dyDescent="0.2">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c r="AA568" s="2"/>
      <c r="AB568" s="2"/>
      <c r="AC568" s="2"/>
      <c r="AD568" s="2"/>
    </row>
    <row r="569" spans="1:30" ht="15.75" hidden="1" customHeight="1" x14ac:dyDescent="0.2">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c r="AA569" s="2"/>
      <c r="AB569" s="2"/>
      <c r="AC569" s="2"/>
      <c r="AD569" s="2"/>
    </row>
    <row r="570" spans="1:30" ht="15.75" hidden="1" customHeight="1" x14ac:dyDescent="0.2">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c r="AA570" s="2"/>
      <c r="AB570" s="2"/>
      <c r="AC570" s="2"/>
      <c r="AD570" s="2"/>
    </row>
    <row r="571" spans="1:30" ht="15.75" hidden="1" customHeight="1" x14ac:dyDescent="0.2">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c r="AA571" s="2"/>
      <c r="AB571" s="2"/>
      <c r="AC571" s="2"/>
      <c r="AD571" s="2"/>
    </row>
    <row r="572" spans="1:30" ht="15.75" hidden="1" customHeight="1" x14ac:dyDescent="0.2">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c r="AA572" s="2"/>
      <c r="AB572" s="2"/>
      <c r="AC572" s="2"/>
      <c r="AD572" s="2"/>
    </row>
    <row r="573" spans="1:30" ht="15.75" hidden="1" customHeight="1" x14ac:dyDescent="0.2">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c r="AA573" s="2"/>
      <c r="AB573" s="2"/>
      <c r="AC573" s="2"/>
      <c r="AD573" s="2"/>
    </row>
    <row r="574" spans="1:30" ht="15.75" hidden="1" customHeight="1" x14ac:dyDescent="0.2">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c r="AA574" s="2"/>
      <c r="AB574" s="2"/>
      <c r="AC574" s="2"/>
      <c r="AD574" s="2"/>
    </row>
    <row r="575" spans="1:30" ht="15.75" hidden="1" customHeight="1" x14ac:dyDescent="0.2">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c r="AA575" s="2"/>
      <c r="AB575" s="2"/>
      <c r="AC575" s="2"/>
      <c r="AD575" s="2"/>
    </row>
    <row r="576" spans="1:30" ht="15.75" hidden="1" customHeight="1" x14ac:dyDescent="0.2">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c r="AA576" s="2"/>
      <c r="AB576" s="2"/>
      <c r="AC576" s="2"/>
      <c r="AD576" s="2"/>
    </row>
    <row r="577" spans="1:30" ht="15.75" hidden="1" customHeight="1" x14ac:dyDescent="0.2">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c r="AA577" s="2"/>
      <c r="AB577" s="2"/>
      <c r="AC577" s="2"/>
      <c r="AD577" s="2"/>
    </row>
    <row r="578" spans="1:30" ht="15.75" hidden="1" customHeight="1" x14ac:dyDescent="0.2">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c r="AA578" s="2"/>
      <c r="AB578" s="2"/>
      <c r="AC578" s="2"/>
      <c r="AD578" s="2"/>
    </row>
    <row r="579" spans="1:30" ht="15.75" hidden="1" customHeight="1" x14ac:dyDescent="0.2">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c r="AA579" s="2"/>
      <c r="AB579" s="2"/>
      <c r="AC579" s="2"/>
      <c r="AD579" s="2"/>
    </row>
    <row r="580" spans="1:30" ht="15.75" hidden="1" customHeight="1" x14ac:dyDescent="0.2">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c r="AA580" s="2"/>
      <c r="AB580" s="2"/>
      <c r="AC580" s="2"/>
      <c r="AD580" s="2"/>
    </row>
    <row r="581" spans="1:30" ht="15.75" hidden="1" customHeight="1" x14ac:dyDescent="0.2">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c r="AA581" s="2"/>
      <c r="AB581" s="2"/>
      <c r="AC581" s="2"/>
      <c r="AD581" s="2"/>
    </row>
    <row r="582" spans="1:30" ht="15.75" hidden="1" customHeight="1" x14ac:dyDescent="0.2">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c r="AA582" s="2"/>
      <c r="AB582" s="2"/>
      <c r="AC582" s="2"/>
      <c r="AD582" s="2"/>
    </row>
    <row r="583" spans="1:30" ht="15.75" hidden="1" customHeight="1" x14ac:dyDescent="0.2">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c r="AA583" s="2"/>
      <c r="AB583" s="2"/>
      <c r="AC583" s="2"/>
      <c r="AD583" s="2"/>
    </row>
    <row r="584" spans="1:30" ht="15.75" hidden="1" customHeight="1" x14ac:dyDescent="0.2">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c r="AA584" s="2"/>
      <c r="AB584" s="2"/>
      <c r="AC584" s="2"/>
      <c r="AD584" s="2"/>
    </row>
    <row r="585" spans="1:30" ht="15.75" hidden="1" customHeight="1" x14ac:dyDescent="0.2">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c r="AA585" s="2"/>
      <c r="AB585" s="2"/>
      <c r="AC585" s="2"/>
      <c r="AD585" s="2"/>
    </row>
    <row r="586" spans="1:30" ht="15.75" hidden="1" customHeight="1" x14ac:dyDescent="0.2">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c r="AA586" s="2"/>
      <c r="AB586" s="2"/>
      <c r="AC586" s="2"/>
      <c r="AD586" s="2"/>
    </row>
    <row r="587" spans="1:30" ht="15.75" hidden="1" customHeight="1" x14ac:dyDescent="0.2">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c r="AA587" s="2"/>
      <c r="AB587" s="2"/>
      <c r="AC587" s="2"/>
      <c r="AD587" s="2"/>
    </row>
    <row r="588" spans="1:30" ht="15.75" hidden="1" customHeight="1" x14ac:dyDescent="0.2">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c r="AA588" s="2"/>
      <c r="AB588" s="2"/>
      <c r="AC588" s="2"/>
      <c r="AD588" s="2"/>
    </row>
    <row r="589" spans="1:30" ht="15.75" hidden="1" customHeight="1" x14ac:dyDescent="0.2">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c r="AA589" s="2"/>
      <c r="AB589" s="2"/>
      <c r="AC589" s="2"/>
      <c r="AD589" s="2"/>
    </row>
    <row r="590" spans="1:30" ht="15.75" hidden="1" customHeight="1" x14ac:dyDescent="0.2">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c r="AA590" s="2"/>
      <c r="AB590" s="2"/>
      <c r="AC590" s="2"/>
      <c r="AD590" s="2"/>
    </row>
    <row r="591" spans="1:30" ht="15.75" hidden="1" customHeight="1" x14ac:dyDescent="0.2">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c r="AA591" s="2"/>
      <c r="AB591" s="2"/>
      <c r="AC591" s="2"/>
      <c r="AD591" s="2"/>
    </row>
    <row r="592" spans="1:30" ht="15.75" hidden="1" customHeight="1" x14ac:dyDescent="0.2">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c r="AA592" s="2"/>
      <c r="AB592" s="2"/>
      <c r="AC592" s="2"/>
      <c r="AD592" s="2"/>
    </row>
    <row r="593" spans="1:30" ht="15.75" hidden="1" customHeight="1" x14ac:dyDescent="0.2">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c r="AA593" s="2"/>
      <c r="AB593" s="2"/>
      <c r="AC593" s="2"/>
      <c r="AD593" s="2"/>
    </row>
    <row r="594" spans="1:30" ht="15.75" hidden="1" customHeight="1" x14ac:dyDescent="0.2">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c r="AA594" s="2"/>
      <c r="AB594" s="2"/>
      <c r="AC594" s="2"/>
      <c r="AD594" s="2"/>
    </row>
    <row r="595" spans="1:30" ht="15.75" hidden="1" customHeight="1" x14ac:dyDescent="0.2">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c r="AA595" s="2"/>
      <c r="AB595" s="2"/>
      <c r="AC595" s="2"/>
      <c r="AD595" s="2"/>
    </row>
    <row r="596" spans="1:30" ht="15.75" hidden="1" customHeight="1" x14ac:dyDescent="0.2">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c r="AA596" s="2"/>
      <c r="AB596" s="2"/>
      <c r="AC596" s="2"/>
      <c r="AD596" s="2"/>
    </row>
    <row r="597" spans="1:30" ht="15.75" hidden="1" customHeight="1" x14ac:dyDescent="0.2">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c r="AA597" s="2"/>
      <c r="AB597" s="2"/>
      <c r="AC597" s="2"/>
      <c r="AD597" s="2"/>
    </row>
    <row r="598" spans="1:30" ht="15.75" hidden="1" customHeight="1" x14ac:dyDescent="0.2">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c r="AA598" s="2"/>
      <c r="AB598" s="2"/>
      <c r="AC598" s="2"/>
      <c r="AD598" s="2"/>
    </row>
    <row r="599" spans="1:30" ht="15.75" hidden="1" customHeight="1" x14ac:dyDescent="0.2">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c r="AA599" s="2"/>
      <c r="AB599" s="2"/>
      <c r="AC599" s="2"/>
      <c r="AD599" s="2"/>
    </row>
    <row r="600" spans="1:30" ht="15.75" hidden="1" customHeight="1" x14ac:dyDescent="0.2">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c r="AA600" s="2"/>
      <c r="AB600" s="2"/>
      <c r="AC600" s="2"/>
      <c r="AD600" s="2"/>
    </row>
    <row r="601" spans="1:30" ht="15.75" hidden="1" customHeight="1" x14ac:dyDescent="0.2">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c r="AA601" s="2"/>
      <c r="AB601" s="2"/>
      <c r="AC601" s="2"/>
      <c r="AD601" s="2"/>
    </row>
    <row r="602" spans="1:30" ht="15.75" hidden="1" customHeight="1" x14ac:dyDescent="0.2">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c r="AA602" s="2"/>
      <c r="AB602" s="2"/>
      <c r="AC602" s="2"/>
      <c r="AD602" s="2"/>
    </row>
    <row r="603" spans="1:30" ht="15.75" hidden="1" customHeight="1" x14ac:dyDescent="0.2">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c r="AA603" s="2"/>
      <c r="AB603" s="2"/>
      <c r="AC603" s="2"/>
      <c r="AD603" s="2"/>
    </row>
    <row r="604" spans="1:30" ht="15.75" hidden="1" customHeight="1" x14ac:dyDescent="0.2">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c r="AA604" s="2"/>
      <c r="AB604" s="2"/>
      <c r="AC604" s="2"/>
      <c r="AD604" s="2"/>
    </row>
    <row r="605" spans="1:30" ht="15.75" hidden="1" customHeight="1" x14ac:dyDescent="0.2">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c r="AA605" s="2"/>
      <c r="AB605" s="2"/>
      <c r="AC605" s="2"/>
      <c r="AD605" s="2"/>
    </row>
    <row r="606" spans="1:30" ht="15.75" hidden="1" customHeight="1" x14ac:dyDescent="0.2">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c r="AA606" s="2"/>
      <c r="AB606" s="2"/>
      <c r="AC606" s="2"/>
      <c r="AD606" s="2"/>
    </row>
    <row r="607" spans="1:30" ht="15.75" hidden="1" customHeight="1" x14ac:dyDescent="0.2">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c r="AA607" s="2"/>
      <c r="AB607" s="2"/>
      <c r="AC607" s="2"/>
      <c r="AD607" s="2"/>
    </row>
    <row r="608" spans="1:30" ht="15.75" hidden="1" customHeight="1" x14ac:dyDescent="0.2">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c r="AA608" s="2"/>
      <c r="AB608" s="2"/>
      <c r="AC608" s="2"/>
      <c r="AD608" s="2"/>
    </row>
    <row r="609" spans="1:30" ht="15.75" hidden="1" customHeight="1" x14ac:dyDescent="0.2">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c r="AA609" s="2"/>
      <c r="AB609" s="2"/>
      <c r="AC609" s="2"/>
      <c r="AD609" s="2"/>
    </row>
    <row r="610" spans="1:30" ht="15.75" hidden="1" customHeight="1" x14ac:dyDescent="0.2">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c r="AA610" s="2"/>
      <c r="AB610" s="2"/>
      <c r="AC610" s="2"/>
      <c r="AD610" s="2"/>
    </row>
    <row r="611" spans="1:30" ht="15.75" hidden="1" customHeight="1" x14ac:dyDescent="0.2">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c r="AA611" s="2"/>
      <c r="AB611" s="2"/>
      <c r="AC611" s="2"/>
      <c r="AD611" s="2"/>
    </row>
    <row r="612" spans="1:30" ht="15.75" hidden="1" customHeight="1" x14ac:dyDescent="0.2">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c r="AA612" s="2"/>
      <c r="AB612" s="2"/>
      <c r="AC612" s="2"/>
      <c r="AD612" s="2"/>
    </row>
    <row r="613" spans="1:30" ht="15.75" hidden="1" customHeight="1" x14ac:dyDescent="0.2">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c r="AA613" s="2"/>
      <c r="AB613" s="2"/>
      <c r="AC613" s="2"/>
      <c r="AD613" s="2"/>
    </row>
    <row r="614" spans="1:30" ht="15.75" hidden="1" customHeight="1" x14ac:dyDescent="0.2">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c r="AA614" s="2"/>
      <c r="AB614" s="2"/>
      <c r="AC614" s="2"/>
      <c r="AD614" s="2"/>
    </row>
    <row r="615" spans="1:30" ht="15.75" hidden="1" customHeight="1" x14ac:dyDescent="0.2">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c r="AA615" s="2"/>
      <c r="AB615" s="2"/>
      <c r="AC615" s="2"/>
      <c r="AD615" s="2"/>
    </row>
    <row r="616" spans="1:30" ht="15.75" hidden="1" customHeight="1" x14ac:dyDescent="0.2">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c r="AA616" s="2"/>
      <c r="AB616" s="2"/>
      <c r="AC616" s="2"/>
      <c r="AD616" s="2"/>
    </row>
    <row r="617" spans="1:30" ht="15.75" hidden="1" customHeight="1" x14ac:dyDescent="0.2">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c r="AA617" s="2"/>
      <c r="AB617" s="2"/>
      <c r="AC617" s="2"/>
      <c r="AD617" s="2"/>
    </row>
    <row r="618" spans="1:30" ht="15.75" hidden="1" customHeight="1" x14ac:dyDescent="0.2">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c r="AA618" s="2"/>
      <c r="AB618" s="2"/>
      <c r="AC618" s="2"/>
      <c r="AD618" s="2"/>
    </row>
    <row r="619" spans="1:30" ht="15.75" hidden="1" customHeight="1" x14ac:dyDescent="0.2">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c r="AA619" s="2"/>
      <c r="AB619" s="2"/>
      <c r="AC619" s="2"/>
      <c r="AD619" s="2"/>
    </row>
    <row r="620" spans="1:30" ht="15.75" hidden="1" customHeight="1" x14ac:dyDescent="0.2">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c r="AA620" s="2"/>
      <c r="AB620" s="2"/>
      <c r="AC620" s="2"/>
      <c r="AD620" s="2"/>
    </row>
    <row r="621" spans="1:30" ht="15.75" hidden="1" customHeight="1" x14ac:dyDescent="0.2">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c r="AA621" s="2"/>
      <c r="AB621" s="2"/>
      <c r="AC621" s="2"/>
      <c r="AD621" s="2"/>
    </row>
    <row r="622" spans="1:30" ht="15.75" hidden="1" customHeight="1" x14ac:dyDescent="0.2">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c r="AA622" s="2"/>
      <c r="AB622" s="2"/>
      <c r="AC622" s="2"/>
      <c r="AD622" s="2"/>
    </row>
    <row r="623" spans="1:30" ht="15.75" hidden="1" customHeight="1" x14ac:dyDescent="0.2">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c r="AA623" s="2"/>
      <c r="AB623" s="2"/>
      <c r="AC623" s="2"/>
      <c r="AD623" s="2"/>
    </row>
    <row r="624" spans="1:30" ht="15.75" hidden="1" customHeight="1" x14ac:dyDescent="0.2">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c r="AA624" s="2"/>
      <c r="AB624" s="2"/>
      <c r="AC624" s="2"/>
      <c r="AD624" s="2"/>
    </row>
    <row r="625" spans="1:30" ht="15.75" hidden="1" customHeight="1" x14ac:dyDescent="0.2">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c r="AA625" s="2"/>
      <c r="AB625" s="2"/>
      <c r="AC625" s="2"/>
      <c r="AD625" s="2"/>
    </row>
    <row r="626" spans="1:30" ht="15.75" hidden="1" customHeight="1" x14ac:dyDescent="0.2">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c r="AA626" s="2"/>
      <c r="AB626" s="2"/>
      <c r="AC626" s="2"/>
      <c r="AD626" s="2"/>
    </row>
    <row r="627" spans="1:30" ht="15.75" hidden="1" customHeight="1" x14ac:dyDescent="0.2">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c r="AA627" s="2"/>
      <c r="AB627" s="2"/>
      <c r="AC627" s="2"/>
      <c r="AD627" s="2"/>
    </row>
    <row r="628" spans="1:30" ht="15.75" hidden="1" customHeight="1" x14ac:dyDescent="0.2">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c r="AA628" s="2"/>
      <c r="AB628" s="2"/>
      <c r="AC628" s="2"/>
      <c r="AD628" s="2"/>
    </row>
    <row r="629" spans="1:30" ht="15.75" hidden="1" customHeight="1" x14ac:dyDescent="0.2">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c r="AA629" s="2"/>
      <c r="AB629" s="2"/>
      <c r="AC629" s="2"/>
      <c r="AD629" s="2"/>
    </row>
    <row r="630" spans="1:30" ht="15.75" hidden="1" customHeight="1" x14ac:dyDescent="0.2">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c r="AA630" s="2"/>
      <c r="AB630" s="2"/>
      <c r="AC630" s="2"/>
      <c r="AD630" s="2"/>
    </row>
    <row r="631" spans="1:30" ht="15.75" hidden="1" customHeight="1" x14ac:dyDescent="0.2">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c r="AA631" s="2"/>
      <c r="AB631" s="2"/>
      <c r="AC631" s="2"/>
      <c r="AD631" s="2"/>
    </row>
    <row r="632" spans="1:30" ht="15.75" hidden="1" customHeight="1" x14ac:dyDescent="0.2">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c r="AA632" s="2"/>
      <c r="AB632" s="2"/>
      <c r="AC632" s="2"/>
      <c r="AD632" s="2"/>
    </row>
    <row r="633" spans="1:30" ht="15.75" hidden="1" customHeight="1" x14ac:dyDescent="0.2">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c r="AA633" s="2"/>
      <c r="AB633" s="2"/>
      <c r="AC633" s="2"/>
      <c r="AD633" s="2"/>
    </row>
    <row r="634" spans="1:30" ht="15.75" hidden="1" customHeight="1" x14ac:dyDescent="0.2">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c r="AA634" s="2"/>
      <c r="AB634" s="2"/>
      <c r="AC634" s="2"/>
      <c r="AD634" s="2"/>
    </row>
    <row r="635" spans="1:30" ht="15.75" hidden="1" customHeight="1" x14ac:dyDescent="0.2">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c r="AA635" s="2"/>
      <c r="AB635" s="2"/>
      <c r="AC635" s="2"/>
      <c r="AD635" s="2"/>
    </row>
    <row r="636" spans="1:30" ht="15.75" hidden="1" customHeight="1" x14ac:dyDescent="0.2">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c r="AA636" s="2"/>
      <c r="AB636" s="2"/>
      <c r="AC636" s="2"/>
      <c r="AD636" s="2"/>
    </row>
    <row r="637" spans="1:30" ht="15.75" hidden="1" customHeight="1" x14ac:dyDescent="0.2">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c r="AA637" s="2"/>
      <c r="AB637" s="2"/>
      <c r="AC637" s="2"/>
      <c r="AD637" s="2"/>
    </row>
    <row r="638" spans="1:30" ht="15.75" hidden="1" customHeight="1" x14ac:dyDescent="0.2">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c r="AA638" s="2"/>
      <c r="AB638" s="2"/>
      <c r="AC638" s="2"/>
      <c r="AD638" s="2"/>
    </row>
    <row r="639" spans="1:30" ht="15.75" hidden="1" customHeight="1" x14ac:dyDescent="0.2">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c r="AA639" s="2"/>
      <c r="AB639" s="2"/>
      <c r="AC639" s="2"/>
      <c r="AD639" s="2"/>
    </row>
    <row r="640" spans="1:30" ht="15.75" hidden="1" customHeight="1" x14ac:dyDescent="0.2">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c r="AA640" s="2"/>
      <c r="AB640" s="2"/>
      <c r="AC640" s="2"/>
      <c r="AD640" s="2"/>
    </row>
    <row r="641" spans="1:30" ht="15.75" hidden="1" customHeight="1" x14ac:dyDescent="0.2">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c r="AA641" s="2"/>
      <c r="AB641" s="2"/>
      <c r="AC641" s="2"/>
      <c r="AD641" s="2"/>
    </row>
    <row r="642" spans="1:30" ht="15.75" hidden="1" customHeight="1" x14ac:dyDescent="0.2">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c r="AA642" s="2"/>
      <c r="AB642" s="2"/>
      <c r="AC642" s="2"/>
      <c r="AD642" s="2"/>
    </row>
    <row r="643" spans="1:30" ht="15.75" hidden="1" customHeight="1" x14ac:dyDescent="0.2">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c r="AA643" s="2"/>
      <c r="AB643" s="2"/>
      <c r="AC643" s="2"/>
      <c r="AD643" s="2"/>
    </row>
    <row r="644" spans="1:30" ht="15.75" hidden="1" customHeight="1" x14ac:dyDescent="0.2">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c r="AA644" s="2"/>
      <c r="AB644" s="2"/>
      <c r="AC644" s="2"/>
      <c r="AD644" s="2"/>
    </row>
    <row r="645" spans="1:30" ht="15.75" hidden="1" customHeight="1" x14ac:dyDescent="0.2">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c r="AA645" s="2"/>
      <c r="AB645" s="2"/>
      <c r="AC645" s="2"/>
      <c r="AD645" s="2"/>
    </row>
    <row r="646" spans="1:30" ht="15.75" hidden="1" customHeight="1" x14ac:dyDescent="0.2">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c r="AA646" s="2"/>
      <c r="AB646" s="2"/>
      <c r="AC646" s="2"/>
      <c r="AD646" s="2"/>
    </row>
    <row r="647" spans="1:30" ht="15.75" hidden="1" customHeight="1" x14ac:dyDescent="0.2">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c r="AA647" s="2"/>
      <c r="AB647" s="2"/>
      <c r="AC647" s="2"/>
      <c r="AD647" s="2"/>
    </row>
    <row r="648" spans="1:30" ht="15.75" hidden="1" customHeight="1" x14ac:dyDescent="0.2">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c r="AA648" s="2"/>
      <c r="AB648" s="2"/>
      <c r="AC648" s="2"/>
      <c r="AD648" s="2"/>
    </row>
    <row r="649" spans="1:30" ht="15.75" hidden="1" customHeight="1" x14ac:dyDescent="0.2">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c r="AA649" s="2"/>
      <c r="AB649" s="2"/>
      <c r="AC649" s="2"/>
      <c r="AD649" s="2"/>
    </row>
    <row r="650" spans="1:30" ht="15.75" hidden="1" customHeight="1" x14ac:dyDescent="0.2">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c r="AA650" s="2"/>
      <c r="AB650" s="2"/>
      <c r="AC650" s="2"/>
      <c r="AD650" s="2"/>
    </row>
    <row r="651" spans="1:30" ht="15.75" hidden="1" customHeight="1" x14ac:dyDescent="0.2">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c r="AA651" s="2"/>
      <c r="AB651" s="2"/>
      <c r="AC651" s="2"/>
      <c r="AD651" s="2"/>
    </row>
    <row r="652" spans="1:30" ht="15.75" hidden="1" customHeight="1" x14ac:dyDescent="0.2">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c r="AA652" s="2"/>
      <c r="AB652" s="2"/>
      <c r="AC652" s="2"/>
      <c r="AD652" s="2"/>
    </row>
    <row r="653" spans="1:30" ht="15.75" hidden="1" customHeight="1" x14ac:dyDescent="0.2">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c r="AA653" s="2"/>
      <c r="AB653" s="2"/>
      <c r="AC653" s="2"/>
      <c r="AD653" s="2"/>
    </row>
    <row r="654" spans="1:30" ht="15.75" hidden="1" customHeight="1" x14ac:dyDescent="0.2">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c r="AA654" s="2"/>
      <c r="AB654" s="2"/>
      <c r="AC654" s="2"/>
      <c r="AD654" s="2"/>
    </row>
    <row r="655" spans="1:30" ht="15.75" hidden="1" customHeight="1" x14ac:dyDescent="0.2">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c r="AA655" s="2"/>
      <c r="AB655" s="2"/>
      <c r="AC655" s="2"/>
      <c r="AD655" s="2"/>
    </row>
    <row r="656" spans="1:30" ht="15.75" hidden="1" customHeight="1" x14ac:dyDescent="0.2">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c r="AA656" s="2"/>
      <c r="AB656" s="2"/>
      <c r="AC656" s="2"/>
      <c r="AD656" s="2"/>
    </row>
    <row r="657" spans="1:30" ht="15.75" hidden="1" customHeight="1" x14ac:dyDescent="0.2">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c r="AA657" s="2"/>
      <c r="AB657" s="2"/>
      <c r="AC657" s="2"/>
      <c r="AD657" s="2"/>
    </row>
    <row r="658" spans="1:30" ht="15.75" hidden="1" customHeight="1" x14ac:dyDescent="0.2">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c r="AA658" s="2"/>
      <c r="AB658" s="2"/>
      <c r="AC658" s="2"/>
      <c r="AD658" s="2"/>
    </row>
    <row r="659" spans="1:30" ht="15.75" hidden="1" customHeight="1" x14ac:dyDescent="0.2">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c r="AA659" s="2"/>
      <c r="AB659" s="2"/>
      <c r="AC659" s="2"/>
      <c r="AD659" s="2"/>
    </row>
    <row r="660" spans="1:30" ht="15.75" hidden="1" customHeight="1" x14ac:dyDescent="0.2">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c r="AA660" s="2"/>
      <c r="AB660" s="2"/>
      <c r="AC660" s="2"/>
      <c r="AD660" s="2"/>
    </row>
    <row r="661" spans="1:30" ht="15.75" hidden="1" customHeight="1" x14ac:dyDescent="0.2">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c r="AA661" s="2"/>
      <c r="AB661" s="2"/>
      <c r="AC661" s="2"/>
      <c r="AD661" s="2"/>
    </row>
    <row r="662" spans="1:30" ht="15.75" hidden="1" customHeight="1" x14ac:dyDescent="0.2">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c r="AA662" s="2"/>
      <c r="AB662" s="2"/>
      <c r="AC662" s="2"/>
      <c r="AD662" s="2"/>
    </row>
    <row r="663" spans="1:30" ht="15.75" hidden="1" customHeight="1" x14ac:dyDescent="0.2">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c r="AA663" s="2"/>
      <c r="AB663" s="2"/>
      <c r="AC663" s="2"/>
      <c r="AD663" s="2"/>
    </row>
    <row r="664" spans="1:30" ht="15.75" hidden="1" customHeight="1" x14ac:dyDescent="0.2">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c r="AA664" s="2"/>
      <c r="AB664" s="2"/>
      <c r="AC664" s="2"/>
      <c r="AD664" s="2"/>
    </row>
    <row r="665" spans="1:30" ht="15.75" hidden="1" customHeight="1" x14ac:dyDescent="0.2">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c r="AA665" s="2"/>
      <c r="AB665" s="2"/>
      <c r="AC665" s="2"/>
      <c r="AD665" s="2"/>
    </row>
    <row r="666" spans="1:30" ht="15.75" hidden="1" customHeight="1" x14ac:dyDescent="0.2">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c r="AA666" s="2"/>
      <c r="AB666" s="2"/>
      <c r="AC666" s="2"/>
      <c r="AD666" s="2"/>
    </row>
    <row r="667" spans="1:30" ht="15.75" hidden="1" customHeight="1" x14ac:dyDescent="0.2">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c r="AA667" s="2"/>
      <c r="AB667" s="2"/>
      <c r="AC667" s="2"/>
      <c r="AD667" s="2"/>
    </row>
    <row r="668" spans="1:30" ht="15.75" hidden="1" customHeight="1" x14ac:dyDescent="0.2">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c r="AA668" s="2"/>
      <c r="AB668" s="2"/>
      <c r="AC668" s="2"/>
      <c r="AD668" s="2"/>
    </row>
    <row r="669" spans="1:30" ht="15.75" hidden="1" customHeight="1" x14ac:dyDescent="0.2">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c r="AA669" s="2"/>
      <c r="AB669" s="2"/>
      <c r="AC669" s="2"/>
      <c r="AD669" s="2"/>
    </row>
    <row r="670" spans="1:30" ht="15.75" hidden="1" customHeight="1" x14ac:dyDescent="0.2">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c r="AA670" s="2"/>
      <c r="AB670" s="2"/>
      <c r="AC670" s="2"/>
      <c r="AD670" s="2"/>
    </row>
    <row r="671" spans="1:30" ht="15.75" hidden="1" customHeight="1" x14ac:dyDescent="0.2">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c r="AA671" s="2"/>
      <c r="AB671" s="2"/>
      <c r="AC671" s="2"/>
      <c r="AD671" s="2"/>
    </row>
    <row r="672" spans="1:30" ht="15.75" hidden="1" customHeight="1" x14ac:dyDescent="0.2">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c r="AA672" s="2"/>
      <c r="AB672" s="2"/>
      <c r="AC672" s="2"/>
      <c r="AD672" s="2"/>
    </row>
    <row r="673" spans="1:30" ht="15.75" hidden="1" customHeight="1" x14ac:dyDescent="0.2">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c r="AA673" s="2"/>
      <c r="AB673" s="2"/>
      <c r="AC673" s="2"/>
      <c r="AD673" s="2"/>
    </row>
    <row r="674" spans="1:30" ht="15.75" hidden="1" customHeight="1" x14ac:dyDescent="0.2">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c r="AA674" s="2"/>
      <c r="AB674" s="2"/>
      <c r="AC674" s="2"/>
      <c r="AD674" s="2"/>
    </row>
    <row r="675" spans="1:30" ht="15.75" hidden="1" customHeight="1" x14ac:dyDescent="0.2">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c r="AA675" s="2"/>
      <c r="AB675" s="2"/>
      <c r="AC675" s="2"/>
      <c r="AD675" s="2"/>
    </row>
    <row r="676" spans="1:30" ht="15.75" hidden="1" customHeight="1" x14ac:dyDescent="0.2">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c r="AA676" s="2"/>
      <c r="AB676" s="2"/>
      <c r="AC676" s="2"/>
      <c r="AD676" s="2"/>
    </row>
    <row r="677" spans="1:30" ht="15.75" hidden="1" customHeight="1" x14ac:dyDescent="0.2">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c r="AA677" s="2"/>
      <c r="AB677" s="2"/>
      <c r="AC677" s="2"/>
      <c r="AD677" s="2"/>
    </row>
    <row r="678" spans="1:30" ht="15.75" hidden="1" customHeight="1" x14ac:dyDescent="0.2">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c r="AA678" s="2"/>
      <c r="AB678" s="2"/>
      <c r="AC678" s="2"/>
      <c r="AD678" s="2"/>
    </row>
    <row r="679" spans="1:30" ht="15.75" hidden="1" customHeight="1" x14ac:dyDescent="0.2">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c r="AA679" s="2"/>
      <c r="AB679" s="2"/>
      <c r="AC679" s="2"/>
      <c r="AD679" s="2"/>
    </row>
    <row r="680" spans="1:30" ht="15.75" hidden="1" customHeight="1" x14ac:dyDescent="0.2">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c r="AA680" s="2"/>
      <c r="AB680" s="2"/>
      <c r="AC680" s="2"/>
      <c r="AD680" s="2"/>
    </row>
    <row r="681" spans="1:30" ht="15.75" hidden="1" customHeight="1" x14ac:dyDescent="0.2">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c r="AA681" s="2"/>
      <c r="AB681" s="2"/>
      <c r="AC681" s="2"/>
      <c r="AD681" s="2"/>
    </row>
    <row r="682" spans="1:30" ht="15.75" hidden="1" customHeight="1" x14ac:dyDescent="0.2">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c r="AA682" s="2"/>
      <c r="AB682" s="2"/>
      <c r="AC682" s="2"/>
      <c r="AD682" s="2"/>
    </row>
    <row r="683" spans="1:30" ht="15.75" hidden="1" customHeight="1" x14ac:dyDescent="0.2">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c r="AA683" s="2"/>
      <c r="AB683" s="2"/>
      <c r="AC683" s="2"/>
      <c r="AD683" s="2"/>
    </row>
    <row r="684" spans="1:30" ht="15.75" hidden="1" customHeight="1" x14ac:dyDescent="0.2">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c r="AA684" s="2"/>
      <c r="AB684" s="2"/>
      <c r="AC684" s="2"/>
      <c r="AD684" s="2"/>
    </row>
    <row r="685" spans="1:30" ht="15.75" hidden="1" customHeight="1" x14ac:dyDescent="0.2">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c r="AA685" s="2"/>
      <c r="AB685" s="2"/>
      <c r="AC685" s="2"/>
      <c r="AD685" s="2"/>
    </row>
    <row r="686" spans="1:30" ht="15.75" hidden="1" customHeight="1" x14ac:dyDescent="0.2">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c r="AA686" s="2"/>
      <c r="AB686" s="2"/>
      <c r="AC686" s="2"/>
      <c r="AD686" s="2"/>
    </row>
    <row r="687" spans="1:30" ht="15.75" hidden="1" customHeight="1" x14ac:dyDescent="0.2">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c r="AA687" s="2"/>
      <c r="AB687" s="2"/>
      <c r="AC687" s="2"/>
      <c r="AD687" s="2"/>
    </row>
    <row r="688" spans="1:30" ht="15.75" hidden="1" customHeight="1" x14ac:dyDescent="0.2">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c r="AA688" s="2"/>
      <c r="AB688" s="2"/>
      <c r="AC688" s="2"/>
      <c r="AD688" s="2"/>
    </row>
    <row r="689" spans="1:30" ht="15.75" hidden="1" customHeight="1" x14ac:dyDescent="0.2">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c r="AA689" s="2"/>
      <c r="AB689" s="2"/>
      <c r="AC689" s="2"/>
      <c r="AD689" s="2"/>
    </row>
    <row r="690" spans="1:30" ht="15.75" hidden="1" customHeight="1" x14ac:dyDescent="0.2">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c r="AA690" s="2"/>
      <c r="AB690" s="2"/>
      <c r="AC690" s="2"/>
      <c r="AD690" s="2"/>
    </row>
    <row r="691" spans="1:30" ht="15.75" hidden="1" customHeight="1" x14ac:dyDescent="0.2">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c r="AA691" s="2"/>
      <c r="AB691" s="2"/>
      <c r="AC691" s="2"/>
      <c r="AD691" s="2"/>
    </row>
    <row r="692" spans="1:30" ht="15.75" hidden="1" customHeight="1" x14ac:dyDescent="0.2">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c r="AA692" s="2"/>
      <c r="AB692" s="2"/>
      <c r="AC692" s="2"/>
      <c r="AD692" s="2"/>
    </row>
    <row r="693" spans="1:30" ht="15.75" hidden="1" customHeight="1" x14ac:dyDescent="0.2">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c r="AA693" s="2"/>
      <c r="AB693" s="2"/>
      <c r="AC693" s="2"/>
      <c r="AD693" s="2"/>
    </row>
    <row r="694" spans="1:30" ht="15.75" hidden="1" customHeight="1" x14ac:dyDescent="0.2">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c r="AA694" s="2"/>
      <c r="AB694" s="2"/>
      <c r="AC694" s="2"/>
      <c r="AD694" s="2"/>
    </row>
    <row r="695" spans="1:30" ht="15.75" hidden="1" customHeight="1" x14ac:dyDescent="0.2">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c r="AA695" s="2"/>
      <c r="AB695" s="2"/>
      <c r="AC695" s="2"/>
      <c r="AD695" s="2"/>
    </row>
    <row r="696" spans="1:30" ht="15.75" hidden="1" customHeight="1" x14ac:dyDescent="0.2">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c r="AA696" s="2"/>
      <c r="AB696" s="2"/>
      <c r="AC696" s="2"/>
      <c r="AD696" s="2"/>
    </row>
    <row r="697" spans="1:30" ht="15.75" hidden="1" customHeight="1" x14ac:dyDescent="0.2">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c r="AA697" s="2"/>
      <c r="AB697" s="2"/>
      <c r="AC697" s="2"/>
      <c r="AD697" s="2"/>
    </row>
    <row r="698" spans="1:30" ht="15.75" hidden="1" customHeight="1" x14ac:dyDescent="0.2">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c r="AA698" s="2"/>
      <c r="AB698" s="2"/>
      <c r="AC698" s="2"/>
      <c r="AD698" s="2"/>
    </row>
    <row r="699" spans="1:30" ht="15.75" hidden="1" customHeight="1" x14ac:dyDescent="0.2">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c r="AA699" s="2"/>
      <c r="AB699" s="2"/>
      <c r="AC699" s="2"/>
      <c r="AD699" s="2"/>
    </row>
    <row r="700" spans="1:30" ht="15.75" hidden="1" customHeight="1" x14ac:dyDescent="0.2">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c r="AA700" s="2"/>
      <c r="AB700" s="2"/>
      <c r="AC700" s="2"/>
      <c r="AD700" s="2"/>
    </row>
    <row r="701" spans="1:30" ht="15.75" hidden="1" customHeight="1" x14ac:dyDescent="0.2">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c r="AA701" s="2"/>
      <c r="AB701" s="2"/>
      <c r="AC701" s="2"/>
      <c r="AD701" s="2"/>
    </row>
    <row r="702" spans="1:30" ht="15.75" hidden="1" customHeight="1" x14ac:dyDescent="0.2">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c r="AA702" s="2"/>
      <c r="AB702" s="2"/>
      <c r="AC702" s="2"/>
      <c r="AD702" s="2"/>
    </row>
    <row r="703" spans="1:30" ht="15.75" hidden="1" customHeight="1" x14ac:dyDescent="0.2">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c r="AA703" s="2"/>
      <c r="AB703" s="2"/>
      <c r="AC703" s="2"/>
      <c r="AD703" s="2"/>
    </row>
    <row r="704" spans="1:30" ht="15.75" hidden="1" customHeight="1" x14ac:dyDescent="0.2">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c r="AA704" s="2"/>
      <c r="AB704" s="2"/>
      <c r="AC704" s="2"/>
      <c r="AD704" s="2"/>
    </row>
    <row r="705" spans="1:30" ht="15.75" hidden="1" customHeight="1" x14ac:dyDescent="0.2">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c r="AA705" s="2"/>
      <c r="AB705" s="2"/>
      <c r="AC705" s="2"/>
      <c r="AD705" s="2"/>
    </row>
    <row r="706" spans="1:30" ht="15.75" hidden="1" customHeight="1" x14ac:dyDescent="0.2">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c r="AA706" s="2"/>
      <c r="AB706" s="2"/>
      <c r="AC706" s="2"/>
      <c r="AD706" s="2"/>
    </row>
    <row r="707" spans="1:30" ht="15.75" hidden="1" customHeight="1" x14ac:dyDescent="0.2">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c r="AA707" s="2"/>
      <c r="AB707" s="2"/>
      <c r="AC707" s="2"/>
      <c r="AD707" s="2"/>
    </row>
    <row r="708" spans="1:30" ht="15.75" hidden="1" customHeight="1" x14ac:dyDescent="0.2">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c r="AA708" s="2"/>
      <c r="AB708" s="2"/>
      <c r="AC708" s="2"/>
      <c r="AD708" s="2"/>
    </row>
    <row r="709" spans="1:30" ht="15.75" hidden="1" customHeight="1" x14ac:dyDescent="0.2">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c r="AA709" s="2"/>
      <c r="AB709" s="2"/>
      <c r="AC709" s="2"/>
      <c r="AD709" s="2"/>
    </row>
    <row r="710" spans="1:30" ht="15.75" hidden="1" customHeight="1" x14ac:dyDescent="0.2">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c r="AA710" s="2"/>
      <c r="AB710" s="2"/>
      <c r="AC710" s="2"/>
      <c r="AD710" s="2"/>
    </row>
    <row r="711" spans="1:30" ht="15.75" hidden="1" customHeight="1" x14ac:dyDescent="0.2">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c r="AA711" s="2"/>
      <c r="AB711" s="2"/>
      <c r="AC711" s="2"/>
      <c r="AD711" s="2"/>
    </row>
    <row r="712" spans="1:30" ht="15.75" hidden="1" customHeight="1" x14ac:dyDescent="0.2">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c r="AA712" s="2"/>
      <c r="AB712" s="2"/>
      <c r="AC712" s="2"/>
      <c r="AD712" s="2"/>
    </row>
    <row r="713" spans="1:30" ht="15.75" hidden="1" customHeight="1" x14ac:dyDescent="0.2">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c r="AA713" s="2"/>
      <c r="AB713" s="2"/>
      <c r="AC713" s="2"/>
      <c r="AD713" s="2"/>
    </row>
    <row r="714" spans="1:30" ht="15.75" hidden="1" customHeight="1" x14ac:dyDescent="0.2">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c r="AA714" s="2"/>
      <c r="AB714" s="2"/>
      <c r="AC714" s="2"/>
      <c r="AD714" s="2"/>
    </row>
    <row r="715" spans="1:30" ht="15.75" hidden="1" customHeight="1" x14ac:dyDescent="0.2">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c r="AA715" s="2"/>
      <c r="AB715" s="2"/>
      <c r="AC715" s="2"/>
      <c r="AD715" s="2"/>
    </row>
    <row r="716" spans="1:30" ht="15.75" hidden="1" customHeight="1" x14ac:dyDescent="0.2">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c r="AA716" s="2"/>
      <c r="AB716" s="2"/>
      <c r="AC716" s="2"/>
      <c r="AD716" s="2"/>
    </row>
    <row r="717" spans="1:30" ht="15.75" hidden="1" customHeight="1" x14ac:dyDescent="0.2">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c r="AA717" s="2"/>
      <c r="AB717" s="2"/>
      <c r="AC717" s="2"/>
      <c r="AD717" s="2"/>
    </row>
    <row r="718" spans="1:30" ht="15.75" hidden="1" customHeight="1" x14ac:dyDescent="0.2">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c r="AA718" s="2"/>
      <c r="AB718" s="2"/>
      <c r="AC718" s="2"/>
      <c r="AD718" s="2"/>
    </row>
    <row r="719" spans="1:30" ht="15.75" hidden="1" customHeight="1" x14ac:dyDescent="0.2">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c r="AA719" s="2"/>
      <c r="AB719" s="2"/>
      <c r="AC719" s="2"/>
      <c r="AD719" s="2"/>
    </row>
    <row r="720" spans="1:30" ht="15.75" hidden="1" customHeight="1" x14ac:dyDescent="0.2">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c r="AA720" s="2"/>
      <c r="AB720" s="2"/>
      <c r="AC720" s="2"/>
      <c r="AD720" s="2"/>
    </row>
    <row r="721" spans="1:30" ht="15.75" hidden="1" customHeight="1" x14ac:dyDescent="0.2">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c r="AA721" s="2"/>
      <c r="AB721" s="2"/>
      <c r="AC721" s="2"/>
      <c r="AD721" s="2"/>
    </row>
    <row r="722" spans="1:30" ht="15.75" hidden="1" customHeight="1" x14ac:dyDescent="0.2">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c r="AA722" s="2"/>
      <c r="AB722" s="2"/>
      <c r="AC722" s="2"/>
      <c r="AD722" s="2"/>
    </row>
    <row r="723" spans="1:30" ht="15.75" hidden="1" customHeight="1" x14ac:dyDescent="0.2">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c r="AA723" s="2"/>
      <c r="AB723" s="2"/>
      <c r="AC723" s="2"/>
      <c r="AD723" s="2"/>
    </row>
    <row r="724" spans="1:30" ht="15.75" hidden="1" customHeight="1" x14ac:dyDescent="0.2">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c r="AA724" s="2"/>
      <c r="AB724" s="2"/>
      <c r="AC724" s="2"/>
      <c r="AD724" s="2"/>
    </row>
    <row r="725" spans="1:30" ht="15.75" hidden="1" customHeight="1" x14ac:dyDescent="0.2">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c r="AA725" s="2"/>
      <c r="AB725" s="2"/>
      <c r="AC725" s="2"/>
      <c r="AD725" s="2"/>
    </row>
    <row r="726" spans="1:30" ht="15.75" hidden="1" customHeight="1" x14ac:dyDescent="0.2">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c r="AA726" s="2"/>
      <c r="AB726" s="2"/>
      <c r="AC726" s="2"/>
      <c r="AD726" s="2"/>
    </row>
    <row r="727" spans="1:30" ht="15.75" hidden="1" customHeight="1" x14ac:dyDescent="0.2">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c r="AA727" s="2"/>
      <c r="AB727" s="2"/>
      <c r="AC727" s="2"/>
      <c r="AD727" s="2"/>
    </row>
    <row r="728" spans="1:30" ht="15.75" hidden="1" customHeight="1" x14ac:dyDescent="0.2">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c r="AA728" s="2"/>
      <c r="AB728" s="2"/>
      <c r="AC728" s="2"/>
      <c r="AD728" s="2"/>
    </row>
    <row r="729" spans="1:30" ht="15.75" hidden="1" customHeight="1" x14ac:dyDescent="0.2">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c r="AA729" s="2"/>
      <c r="AB729" s="2"/>
      <c r="AC729" s="2"/>
      <c r="AD729" s="2"/>
    </row>
    <row r="730" spans="1:30" ht="15.75" hidden="1" customHeight="1" x14ac:dyDescent="0.2">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c r="AA730" s="2"/>
      <c r="AB730" s="2"/>
      <c r="AC730" s="2"/>
      <c r="AD730" s="2"/>
    </row>
    <row r="731" spans="1:30" ht="15.75" hidden="1" customHeight="1" x14ac:dyDescent="0.2">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c r="AA731" s="2"/>
      <c r="AB731" s="2"/>
      <c r="AC731" s="2"/>
      <c r="AD731" s="2"/>
    </row>
    <row r="732" spans="1:30" ht="15.75" hidden="1" customHeight="1" x14ac:dyDescent="0.2">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c r="AA732" s="2"/>
      <c r="AB732" s="2"/>
      <c r="AC732" s="2"/>
      <c r="AD732" s="2"/>
    </row>
    <row r="733" spans="1:30" ht="15.75" hidden="1" customHeight="1" x14ac:dyDescent="0.2">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c r="AA733" s="2"/>
      <c r="AB733" s="2"/>
      <c r="AC733" s="2"/>
      <c r="AD733" s="2"/>
    </row>
    <row r="734" spans="1:30" ht="15.75" hidden="1" customHeight="1" x14ac:dyDescent="0.2">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c r="AA734" s="2"/>
      <c r="AB734" s="2"/>
      <c r="AC734" s="2"/>
      <c r="AD734" s="2"/>
    </row>
    <row r="735" spans="1:30" ht="15.75" hidden="1" customHeight="1" x14ac:dyDescent="0.2">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c r="AA735" s="2"/>
      <c r="AB735" s="2"/>
      <c r="AC735" s="2"/>
      <c r="AD735" s="2"/>
    </row>
    <row r="736" spans="1:30" ht="15.75" hidden="1" customHeight="1" x14ac:dyDescent="0.2">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c r="AA736" s="2"/>
      <c r="AB736" s="2"/>
      <c r="AC736" s="2"/>
      <c r="AD736" s="2"/>
    </row>
    <row r="737" spans="1:30" ht="15.75" hidden="1" customHeight="1" x14ac:dyDescent="0.2">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c r="AA737" s="2"/>
      <c r="AB737" s="2"/>
      <c r="AC737" s="2"/>
      <c r="AD737" s="2"/>
    </row>
    <row r="738" spans="1:30" ht="15.75" hidden="1" customHeight="1" x14ac:dyDescent="0.2">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c r="AA738" s="2"/>
      <c r="AB738" s="2"/>
      <c r="AC738" s="2"/>
      <c r="AD738" s="2"/>
    </row>
    <row r="739" spans="1:30" ht="15.75" hidden="1" customHeight="1" x14ac:dyDescent="0.2">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c r="AA739" s="2"/>
      <c r="AB739" s="2"/>
      <c r="AC739" s="2"/>
      <c r="AD739" s="2"/>
    </row>
    <row r="740" spans="1:30" ht="15.75" hidden="1" customHeight="1" x14ac:dyDescent="0.2">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c r="AA740" s="2"/>
      <c r="AB740" s="2"/>
      <c r="AC740" s="2"/>
      <c r="AD740" s="2"/>
    </row>
    <row r="741" spans="1:30" ht="15.75" hidden="1" customHeight="1" x14ac:dyDescent="0.2">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c r="AA741" s="2"/>
      <c r="AB741" s="2"/>
      <c r="AC741" s="2"/>
      <c r="AD741" s="2"/>
    </row>
    <row r="742" spans="1:30" ht="15.75" hidden="1" customHeight="1" x14ac:dyDescent="0.2">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c r="AA742" s="2"/>
      <c r="AB742" s="2"/>
      <c r="AC742" s="2"/>
      <c r="AD742" s="2"/>
    </row>
    <row r="743" spans="1:30" ht="15.75" hidden="1" customHeight="1" x14ac:dyDescent="0.2">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c r="AA743" s="2"/>
      <c r="AB743" s="2"/>
      <c r="AC743" s="2"/>
      <c r="AD743" s="2"/>
    </row>
    <row r="744" spans="1:30" ht="15.75" hidden="1" customHeight="1" x14ac:dyDescent="0.2">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c r="AA744" s="2"/>
      <c r="AB744" s="2"/>
      <c r="AC744" s="2"/>
      <c r="AD744" s="2"/>
    </row>
    <row r="745" spans="1:30" ht="15.75" hidden="1" customHeight="1" x14ac:dyDescent="0.2">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c r="AA745" s="2"/>
      <c r="AB745" s="2"/>
      <c r="AC745" s="2"/>
      <c r="AD745" s="2"/>
    </row>
    <row r="746" spans="1:30" ht="15.75" hidden="1" customHeight="1" x14ac:dyDescent="0.2">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c r="AA746" s="2"/>
      <c r="AB746" s="2"/>
      <c r="AC746" s="2"/>
      <c r="AD746" s="2"/>
    </row>
    <row r="747" spans="1:30" ht="15.75" hidden="1" customHeight="1" x14ac:dyDescent="0.2">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c r="AA747" s="2"/>
      <c r="AB747" s="2"/>
      <c r="AC747" s="2"/>
      <c r="AD747" s="2"/>
    </row>
    <row r="748" spans="1:30" ht="15.75" hidden="1" customHeight="1" x14ac:dyDescent="0.2">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c r="AA748" s="2"/>
      <c r="AB748" s="2"/>
      <c r="AC748" s="2"/>
      <c r="AD748" s="2"/>
    </row>
    <row r="749" spans="1:30" ht="15.75" hidden="1" customHeight="1" x14ac:dyDescent="0.2">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c r="AA749" s="2"/>
      <c r="AB749" s="2"/>
      <c r="AC749" s="2"/>
      <c r="AD749" s="2"/>
    </row>
    <row r="750" spans="1:30" ht="15.75" hidden="1" customHeight="1" x14ac:dyDescent="0.2">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c r="AA750" s="2"/>
      <c r="AB750" s="2"/>
      <c r="AC750" s="2"/>
      <c r="AD750" s="2"/>
    </row>
    <row r="751" spans="1:30" ht="15.75" hidden="1" customHeight="1" x14ac:dyDescent="0.2">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c r="AA751" s="2"/>
      <c r="AB751" s="2"/>
      <c r="AC751" s="2"/>
      <c r="AD751" s="2"/>
    </row>
    <row r="752" spans="1:30" ht="15.75" hidden="1" customHeight="1" x14ac:dyDescent="0.2">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c r="AA752" s="2"/>
      <c r="AB752" s="2"/>
      <c r="AC752" s="2"/>
      <c r="AD752" s="2"/>
    </row>
    <row r="753" spans="1:30" ht="15.75" hidden="1" customHeight="1" x14ac:dyDescent="0.2">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c r="AA753" s="2"/>
      <c r="AB753" s="2"/>
      <c r="AC753" s="2"/>
      <c r="AD753" s="2"/>
    </row>
    <row r="754" spans="1:30" ht="15.75" hidden="1" customHeight="1" x14ac:dyDescent="0.2">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c r="AA754" s="2"/>
      <c r="AB754" s="2"/>
      <c r="AC754" s="2"/>
      <c r="AD754" s="2"/>
    </row>
    <row r="755" spans="1:30" ht="15.75" hidden="1" customHeight="1" x14ac:dyDescent="0.2">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c r="AA755" s="2"/>
      <c r="AB755" s="2"/>
      <c r="AC755" s="2"/>
      <c r="AD755" s="2"/>
    </row>
    <row r="756" spans="1:30" ht="15.75" hidden="1" customHeight="1" x14ac:dyDescent="0.2">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c r="AA756" s="2"/>
      <c r="AB756" s="2"/>
      <c r="AC756" s="2"/>
      <c r="AD756" s="2"/>
    </row>
    <row r="757" spans="1:30" ht="15.75" hidden="1" customHeight="1" x14ac:dyDescent="0.2">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c r="AA757" s="2"/>
      <c r="AB757" s="2"/>
      <c r="AC757" s="2"/>
      <c r="AD757" s="2"/>
    </row>
    <row r="758" spans="1:30" ht="15.75" hidden="1" customHeight="1" x14ac:dyDescent="0.2">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c r="AA758" s="2"/>
      <c r="AB758" s="2"/>
      <c r="AC758" s="2"/>
      <c r="AD758" s="2"/>
    </row>
    <row r="759" spans="1:30" ht="15.75" hidden="1" customHeight="1" x14ac:dyDescent="0.2">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c r="AA759" s="2"/>
      <c r="AB759" s="2"/>
      <c r="AC759" s="2"/>
      <c r="AD759" s="2"/>
    </row>
    <row r="760" spans="1:30" ht="15.75" hidden="1" customHeight="1" x14ac:dyDescent="0.2">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c r="AA760" s="2"/>
      <c r="AB760" s="2"/>
      <c r="AC760" s="2"/>
      <c r="AD760" s="2"/>
    </row>
    <row r="761" spans="1:30" ht="15.75" hidden="1" customHeight="1" x14ac:dyDescent="0.2">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c r="AA761" s="2"/>
      <c r="AB761" s="2"/>
      <c r="AC761" s="2"/>
      <c r="AD761" s="2"/>
    </row>
    <row r="762" spans="1:30" ht="15.75" hidden="1" customHeight="1" x14ac:dyDescent="0.2">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c r="AA762" s="2"/>
      <c r="AB762" s="2"/>
      <c r="AC762" s="2"/>
      <c r="AD762" s="2"/>
    </row>
    <row r="763" spans="1:30" ht="15.75" hidden="1" customHeight="1" x14ac:dyDescent="0.2">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c r="AA763" s="2"/>
      <c r="AB763" s="2"/>
      <c r="AC763" s="2"/>
      <c r="AD763" s="2"/>
    </row>
    <row r="764" spans="1:30" ht="15.75" hidden="1" customHeight="1" x14ac:dyDescent="0.2">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c r="AA764" s="2"/>
      <c r="AB764" s="2"/>
      <c r="AC764" s="2"/>
      <c r="AD764" s="2"/>
    </row>
    <row r="765" spans="1:30" ht="15.75" hidden="1" customHeight="1" x14ac:dyDescent="0.2">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c r="AA765" s="2"/>
      <c r="AB765" s="2"/>
      <c r="AC765" s="2"/>
      <c r="AD765" s="2"/>
    </row>
    <row r="766" spans="1:30" ht="15.75" hidden="1" customHeight="1" x14ac:dyDescent="0.2">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c r="AA766" s="2"/>
      <c r="AB766" s="2"/>
      <c r="AC766" s="2"/>
      <c r="AD766" s="2"/>
    </row>
    <row r="767" spans="1:30" ht="15.75" hidden="1" customHeight="1" x14ac:dyDescent="0.2">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c r="AA767" s="2"/>
      <c r="AB767" s="2"/>
      <c r="AC767" s="2"/>
      <c r="AD767" s="2"/>
    </row>
    <row r="768" spans="1:30" ht="15.75" hidden="1" customHeight="1" x14ac:dyDescent="0.2">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c r="AA768" s="2"/>
      <c r="AB768" s="2"/>
      <c r="AC768" s="2"/>
      <c r="AD768" s="2"/>
    </row>
    <row r="769" spans="1:30" ht="15.75" hidden="1" customHeight="1" x14ac:dyDescent="0.2">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c r="AA769" s="2"/>
      <c r="AB769" s="2"/>
      <c r="AC769" s="2"/>
      <c r="AD769" s="2"/>
    </row>
    <row r="770" spans="1:30" ht="15.75" hidden="1" customHeight="1" x14ac:dyDescent="0.2">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c r="AA770" s="2"/>
      <c r="AB770" s="2"/>
      <c r="AC770" s="2"/>
      <c r="AD770" s="2"/>
    </row>
    <row r="771" spans="1:30" ht="15.75" hidden="1" customHeight="1" x14ac:dyDescent="0.2">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c r="AA771" s="2"/>
      <c r="AB771" s="2"/>
      <c r="AC771" s="2"/>
      <c r="AD771" s="2"/>
    </row>
    <row r="772" spans="1:30" ht="15.75" hidden="1" customHeight="1" x14ac:dyDescent="0.2">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c r="AA772" s="2"/>
      <c r="AB772" s="2"/>
      <c r="AC772" s="2"/>
      <c r="AD772" s="2"/>
    </row>
    <row r="773" spans="1:30" ht="15.75" hidden="1" customHeight="1" x14ac:dyDescent="0.2">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c r="AA773" s="2"/>
      <c r="AB773" s="2"/>
      <c r="AC773" s="2"/>
      <c r="AD773" s="2"/>
    </row>
    <row r="774" spans="1:30" ht="15.75" hidden="1" customHeight="1" x14ac:dyDescent="0.2">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c r="AA774" s="2"/>
      <c r="AB774" s="2"/>
      <c r="AC774" s="2"/>
      <c r="AD774" s="2"/>
    </row>
    <row r="775" spans="1:30" ht="15.75" hidden="1" customHeight="1" x14ac:dyDescent="0.2">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c r="AA775" s="2"/>
      <c r="AB775" s="2"/>
      <c r="AC775" s="2"/>
      <c r="AD775" s="2"/>
    </row>
    <row r="776" spans="1:30" ht="15.75" hidden="1" customHeight="1" x14ac:dyDescent="0.2">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c r="AA776" s="2"/>
      <c r="AB776" s="2"/>
      <c r="AC776" s="2"/>
      <c r="AD776" s="2"/>
    </row>
    <row r="777" spans="1:30" ht="15.75" hidden="1" customHeight="1" x14ac:dyDescent="0.2">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c r="AA777" s="2"/>
      <c r="AB777" s="2"/>
      <c r="AC777" s="2"/>
      <c r="AD777" s="2"/>
    </row>
    <row r="778" spans="1:30" ht="15.75" hidden="1" customHeight="1" x14ac:dyDescent="0.2">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c r="AA778" s="2"/>
      <c r="AB778" s="2"/>
      <c r="AC778" s="2"/>
      <c r="AD778" s="2"/>
    </row>
    <row r="779" spans="1:30" ht="15.75" hidden="1" customHeight="1" x14ac:dyDescent="0.2">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c r="AA779" s="2"/>
      <c r="AB779" s="2"/>
      <c r="AC779" s="2"/>
      <c r="AD779" s="2"/>
    </row>
    <row r="780" spans="1:30" ht="15.75" hidden="1" customHeight="1" x14ac:dyDescent="0.2">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c r="AA780" s="2"/>
      <c r="AB780" s="2"/>
      <c r="AC780" s="2"/>
      <c r="AD780" s="2"/>
    </row>
    <row r="781" spans="1:30" ht="15.75" hidden="1" customHeight="1" x14ac:dyDescent="0.2">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c r="AA781" s="2"/>
      <c r="AB781" s="2"/>
      <c r="AC781" s="2"/>
      <c r="AD781" s="2"/>
    </row>
    <row r="782" spans="1:30" ht="15.75" hidden="1" customHeight="1" x14ac:dyDescent="0.2">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c r="AA782" s="2"/>
      <c r="AB782" s="2"/>
      <c r="AC782" s="2"/>
      <c r="AD782" s="2"/>
    </row>
    <row r="783" spans="1:30" ht="15.75" hidden="1" customHeight="1" x14ac:dyDescent="0.2">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c r="AA783" s="2"/>
      <c r="AB783" s="2"/>
      <c r="AC783" s="2"/>
      <c r="AD783" s="2"/>
    </row>
    <row r="784" spans="1:30" ht="15.75" hidden="1" customHeight="1" x14ac:dyDescent="0.2">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c r="AA784" s="2"/>
      <c r="AB784" s="2"/>
      <c r="AC784" s="2"/>
      <c r="AD784" s="2"/>
    </row>
    <row r="785" spans="1:30" ht="15.75" hidden="1" customHeight="1" x14ac:dyDescent="0.2">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c r="AA785" s="2"/>
      <c r="AB785" s="2"/>
      <c r="AC785" s="2"/>
      <c r="AD785" s="2"/>
    </row>
    <row r="786" spans="1:30" ht="15.75" hidden="1" customHeight="1" x14ac:dyDescent="0.2">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c r="AA786" s="2"/>
      <c r="AB786" s="2"/>
      <c r="AC786" s="2"/>
      <c r="AD786" s="2"/>
    </row>
    <row r="787" spans="1:30" ht="15.75" hidden="1" customHeight="1" x14ac:dyDescent="0.2">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c r="AA787" s="2"/>
      <c r="AB787" s="2"/>
      <c r="AC787" s="2"/>
      <c r="AD787" s="2"/>
    </row>
    <row r="788" spans="1:30" ht="15.75" hidden="1" customHeight="1" x14ac:dyDescent="0.2">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c r="AA788" s="2"/>
      <c r="AB788" s="2"/>
      <c r="AC788" s="2"/>
      <c r="AD788" s="2"/>
    </row>
    <row r="789" spans="1:30" ht="15.75" hidden="1" customHeight="1" x14ac:dyDescent="0.2">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c r="AA789" s="2"/>
      <c r="AB789" s="2"/>
      <c r="AC789" s="2"/>
      <c r="AD789" s="2"/>
    </row>
    <row r="790" spans="1:30" ht="15.75" hidden="1" customHeight="1" x14ac:dyDescent="0.2">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c r="AA790" s="2"/>
      <c r="AB790" s="2"/>
      <c r="AC790" s="2"/>
      <c r="AD790" s="2"/>
    </row>
    <row r="791" spans="1:30" ht="15.75" hidden="1" customHeight="1" x14ac:dyDescent="0.2">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c r="AA791" s="2"/>
      <c r="AB791" s="2"/>
      <c r="AC791" s="2"/>
      <c r="AD791" s="2"/>
    </row>
    <row r="792" spans="1:30" ht="15.75" hidden="1" customHeight="1" x14ac:dyDescent="0.2">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c r="AA792" s="2"/>
      <c r="AB792" s="2"/>
      <c r="AC792" s="2"/>
      <c r="AD792" s="2"/>
    </row>
    <row r="793" spans="1:30" ht="15.75" hidden="1" customHeight="1" x14ac:dyDescent="0.2">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c r="AA793" s="2"/>
      <c r="AB793" s="2"/>
      <c r="AC793" s="2"/>
      <c r="AD793" s="2"/>
    </row>
    <row r="794" spans="1:30" ht="15.75" hidden="1" customHeight="1" x14ac:dyDescent="0.2">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c r="AA794" s="2"/>
      <c r="AB794" s="2"/>
      <c r="AC794" s="2"/>
      <c r="AD794" s="2"/>
    </row>
    <row r="795" spans="1:30" ht="15.75" hidden="1" customHeight="1" x14ac:dyDescent="0.2">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c r="AA795" s="2"/>
      <c r="AB795" s="2"/>
      <c r="AC795" s="2"/>
      <c r="AD795" s="2"/>
    </row>
    <row r="796" spans="1:30" ht="15.75" hidden="1" customHeight="1" x14ac:dyDescent="0.2">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c r="AA796" s="2"/>
      <c r="AB796" s="2"/>
      <c r="AC796" s="2"/>
      <c r="AD796" s="2"/>
    </row>
    <row r="797" spans="1:30" ht="15.75" hidden="1" customHeight="1" x14ac:dyDescent="0.2">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c r="AA797" s="2"/>
      <c r="AB797" s="2"/>
      <c r="AC797" s="2"/>
      <c r="AD797" s="2"/>
    </row>
    <row r="798" spans="1:30" ht="15.75" hidden="1" customHeight="1" x14ac:dyDescent="0.2">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c r="AA798" s="2"/>
      <c r="AB798" s="2"/>
      <c r="AC798" s="2"/>
      <c r="AD798" s="2"/>
    </row>
    <row r="799" spans="1:30" ht="15.75" hidden="1" customHeight="1" x14ac:dyDescent="0.2">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c r="AA799" s="2"/>
      <c r="AB799" s="2"/>
      <c r="AC799" s="2"/>
      <c r="AD799" s="2"/>
    </row>
    <row r="800" spans="1:30" ht="15.75" hidden="1" customHeight="1" x14ac:dyDescent="0.2">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c r="AA800" s="2"/>
      <c r="AB800" s="2"/>
      <c r="AC800" s="2"/>
      <c r="AD800" s="2"/>
    </row>
    <row r="801" spans="1:30" ht="15.75" hidden="1" customHeight="1" x14ac:dyDescent="0.2">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c r="AA801" s="2"/>
      <c r="AB801" s="2"/>
      <c r="AC801" s="2"/>
      <c r="AD801" s="2"/>
    </row>
    <row r="802" spans="1:30" ht="15.75" hidden="1" customHeight="1" x14ac:dyDescent="0.2">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c r="AA802" s="2"/>
      <c r="AB802" s="2"/>
      <c r="AC802" s="2"/>
      <c r="AD802" s="2"/>
    </row>
    <row r="803" spans="1:30" ht="15.75" hidden="1" customHeight="1" x14ac:dyDescent="0.2">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c r="AA803" s="2"/>
      <c r="AB803" s="2"/>
      <c r="AC803" s="2"/>
      <c r="AD803" s="2"/>
    </row>
    <row r="804" spans="1:30" ht="15.75" hidden="1" customHeight="1" x14ac:dyDescent="0.2">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c r="AA804" s="2"/>
      <c r="AB804" s="2"/>
      <c r="AC804" s="2"/>
      <c r="AD804" s="2"/>
    </row>
    <row r="805" spans="1:30" ht="15.75" hidden="1" customHeight="1" x14ac:dyDescent="0.2">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c r="AA805" s="2"/>
      <c r="AB805" s="2"/>
      <c r="AC805" s="2"/>
      <c r="AD805" s="2"/>
    </row>
    <row r="806" spans="1:30" ht="15.75" hidden="1" customHeight="1" x14ac:dyDescent="0.2">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c r="AA806" s="2"/>
      <c r="AB806" s="2"/>
      <c r="AC806" s="2"/>
      <c r="AD806" s="2"/>
    </row>
    <row r="807" spans="1:30" ht="15.75" hidden="1" customHeight="1" x14ac:dyDescent="0.2">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c r="AA807" s="2"/>
      <c r="AB807" s="2"/>
      <c r="AC807" s="2"/>
      <c r="AD807" s="2"/>
    </row>
    <row r="808" spans="1:30" ht="15.75" hidden="1" customHeight="1" x14ac:dyDescent="0.2">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c r="AA808" s="2"/>
      <c r="AB808" s="2"/>
      <c r="AC808" s="2"/>
      <c r="AD808" s="2"/>
    </row>
    <row r="809" spans="1:30" ht="15.75" hidden="1" customHeight="1" x14ac:dyDescent="0.2">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c r="AA809" s="2"/>
      <c r="AB809" s="2"/>
      <c r="AC809" s="2"/>
      <c r="AD809" s="2"/>
    </row>
    <row r="810" spans="1:30" ht="15.75" hidden="1" customHeight="1" x14ac:dyDescent="0.2">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c r="AA810" s="2"/>
      <c r="AB810" s="2"/>
      <c r="AC810" s="2"/>
      <c r="AD810" s="2"/>
    </row>
    <row r="811" spans="1:30" ht="15.75" hidden="1" customHeight="1" x14ac:dyDescent="0.2">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c r="AA811" s="2"/>
      <c r="AB811" s="2"/>
      <c r="AC811" s="2"/>
      <c r="AD811" s="2"/>
    </row>
    <row r="812" spans="1:30" ht="15.75" hidden="1" customHeight="1" x14ac:dyDescent="0.2">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c r="AA812" s="2"/>
      <c r="AB812" s="2"/>
      <c r="AC812" s="2"/>
      <c r="AD812" s="2"/>
    </row>
    <row r="813" spans="1:30" ht="15.75" hidden="1" customHeight="1" x14ac:dyDescent="0.2">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c r="AA813" s="2"/>
      <c r="AB813" s="2"/>
      <c r="AC813" s="2"/>
      <c r="AD813" s="2"/>
    </row>
    <row r="814" spans="1:30" ht="15.75" hidden="1" customHeight="1" x14ac:dyDescent="0.2">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c r="AA814" s="2"/>
      <c r="AB814" s="2"/>
      <c r="AC814" s="2"/>
      <c r="AD814" s="2"/>
    </row>
    <row r="815" spans="1:30" ht="15.75" hidden="1" customHeight="1" x14ac:dyDescent="0.2">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c r="AA815" s="2"/>
      <c r="AB815" s="2"/>
      <c r="AC815" s="2"/>
      <c r="AD815" s="2"/>
    </row>
    <row r="816" spans="1:30" ht="15.75" hidden="1" customHeight="1" x14ac:dyDescent="0.2">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c r="AA816" s="2"/>
      <c r="AB816" s="2"/>
      <c r="AC816" s="2"/>
      <c r="AD816" s="2"/>
    </row>
    <row r="817" spans="1:30" ht="15.75" hidden="1" customHeight="1" x14ac:dyDescent="0.2">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c r="AA817" s="2"/>
      <c r="AB817" s="2"/>
      <c r="AC817" s="2"/>
      <c r="AD817" s="2"/>
    </row>
    <row r="818" spans="1:30" ht="15.75" hidden="1" customHeight="1" x14ac:dyDescent="0.2">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c r="AA818" s="2"/>
      <c r="AB818" s="2"/>
      <c r="AC818" s="2"/>
      <c r="AD818" s="2"/>
    </row>
    <row r="819" spans="1:30" ht="15.75" hidden="1" customHeight="1" x14ac:dyDescent="0.2">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c r="AA819" s="2"/>
      <c r="AB819" s="2"/>
      <c r="AC819" s="2"/>
      <c r="AD819" s="2"/>
    </row>
    <row r="820" spans="1:30" ht="15.75" hidden="1" customHeight="1" x14ac:dyDescent="0.2">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c r="AA820" s="2"/>
      <c r="AB820" s="2"/>
      <c r="AC820" s="2"/>
      <c r="AD820" s="2"/>
    </row>
    <row r="821" spans="1:30" ht="15.75" hidden="1" customHeight="1" x14ac:dyDescent="0.2">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c r="AA821" s="2"/>
      <c r="AB821" s="2"/>
      <c r="AC821" s="2"/>
      <c r="AD821" s="2"/>
    </row>
    <row r="822" spans="1:30" ht="15.75" hidden="1" customHeight="1" x14ac:dyDescent="0.2">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c r="AA822" s="2"/>
      <c r="AB822" s="2"/>
      <c r="AC822" s="2"/>
      <c r="AD822" s="2"/>
    </row>
    <row r="823" spans="1:30" ht="15.75" hidden="1" customHeight="1" x14ac:dyDescent="0.2">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c r="AA823" s="2"/>
      <c r="AB823" s="2"/>
      <c r="AC823" s="2"/>
      <c r="AD823" s="2"/>
    </row>
    <row r="824" spans="1:30" ht="15.75" hidden="1" customHeight="1" x14ac:dyDescent="0.2">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c r="AA824" s="2"/>
      <c r="AB824" s="2"/>
      <c r="AC824" s="2"/>
      <c r="AD824" s="2"/>
    </row>
    <row r="825" spans="1:30" ht="15.75" hidden="1" customHeight="1" x14ac:dyDescent="0.2">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c r="AA825" s="2"/>
      <c r="AB825" s="2"/>
      <c r="AC825" s="2"/>
      <c r="AD825" s="2"/>
    </row>
    <row r="826" spans="1:30" ht="15.75" hidden="1" customHeight="1" x14ac:dyDescent="0.2">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c r="AA826" s="2"/>
      <c r="AB826" s="2"/>
      <c r="AC826" s="2"/>
      <c r="AD826" s="2"/>
    </row>
    <row r="827" spans="1:30" ht="15.75" hidden="1" customHeight="1" x14ac:dyDescent="0.2">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c r="AA827" s="2"/>
      <c r="AB827" s="2"/>
      <c r="AC827" s="2"/>
      <c r="AD827" s="2"/>
    </row>
    <row r="828" spans="1:30" ht="15.75" hidden="1" customHeight="1" x14ac:dyDescent="0.2">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c r="AA828" s="2"/>
      <c r="AB828" s="2"/>
      <c r="AC828" s="2"/>
      <c r="AD828" s="2"/>
    </row>
    <row r="829" spans="1:30" ht="15.75" hidden="1" customHeight="1" x14ac:dyDescent="0.2">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c r="AA829" s="2"/>
      <c r="AB829" s="2"/>
      <c r="AC829" s="2"/>
      <c r="AD829" s="2"/>
    </row>
    <row r="830" spans="1:30" ht="15.75" hidden="1" customHeight="1" x14ac:dyDescent="0.2">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c r="AA830" s="2"/>
      <c r="AB830" s="2"/>
      <c r="AC830" s="2"/>
      <c r="AD830" s="2"/>
    </row>
    <row r="831" spans="1:30" ht="15.75" hidden="1" customHeight="1" x14ac:dyDescent="0.2">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c r="AA831" s="2"/>
      <c r="AB831" s="2"/>
      <c r="AC831" s="2"/>
      <c r="AD831" s="2"/>
    </row>
    <row r="832" spans="1:30" ht="15.75" hidden="1" customHeight="1" x14ac:dyDescent="0.2">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c r="AA832" s="2"/>
      <c r="AB832" s="2"/>
      <c r="AC832" s="2"/>
      <c r="AD832" s="2"/>
    </row>
    <row r="833" spans="1:30" ht="15.75" hidden="1" customHeight="1" x14ac:dyDescent="0.2">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c r="AA833" s="2"/>
      <c r="AB833" s="2"/>
      <c r="AC833" s="2"/>
      <c r="AD833" s="2"/>
    </row>
    <row r="834" spans="1:30" ht="15.75" hidden="1" customHeight="1" x14ac:dyDescent="0.2">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c r="AA834" s="2"/>
      <c r="AB834" s="2"/>
      <c r="AC834" s="2"/>
      <c r="AD834" s="2"/>
    </row>
    <row r="835" spans="1:30" ht="15.75" hidden="1" customHeight="1" x14ac:dyDescent="0.2">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c r="AA835" s="2"/>
      <c r="AB835" s="2"/>
      <c r="AC835" s="2"/>
      <c r="AD835" s="2"/>
    </row>
    <row r="836" spans="1:30" ht="15.75" hidden="1" customHeight="1" x14ac:dyDescent="0.2">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c r="AA836" s="2"/>
      <c r="AB836" s="2"/>
      <c r="AC836" s="2"/>
      <c r="AD836" s="2"/>
    </row>
    <row r="837" spans="1:30" ht="15.75" hidden="1" customHeight="1" x14ac:dyDescent="0.2">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c r="AA837" s="2"/>
      <c r="AB837" s="2"/>
      <c r="AC837" s="2"/>
      <c r="AD837" s="2"/>
    </row>
    <row r="838" spans="1:30" ht="15.75" hidden="1" customHeight="1" x14ac:dyDescent="0.2">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c r="AA838" s="2"/>
      <c r="AB838" s="2"/>
      <c r="AC838" s="2"/>
      <c r="AD838" s="2"/>
    </row>
    <row r="839" spans="1:30" ht="15.75" hidden="1" customHeight="1" x14ac:dyDescent="0.2">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c r="AA839" s="2"/>
      <c r="AB839" s="2"/>
      <c r="AC839" s="2"/>
      <c r="AD839" s="2"/>
    </row>
    <row r="840" spans="1:30" ht="15.75" hidden="1" customHeight="1" x14ac:dyDescent="0.2">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c r="AA840" s="2"/>
      <c r="AB840" s="2"/>
      <c r="AC840" s="2"/>
      <c r="AD840" s="2"/>
    </row>
    <row r="841" spans="1:30" ht="15.75" hidden="1" customHeight="1" x14ac:dyDescent="0.2">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c r="AA841" s="2"/>
      <c r="AB841" s="2"/>
      <c r="AC841" s="2"/>
      <c r="AD841" s="2"/>
    </row>
    <row r="842" spans="1:30" ht="15.75" hidden="1" customHeight="1" x14ac:dyDescent="0.2">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c r="AA842" s="2"/>
      <c r="AB842" s="2"/>
      <c r="AC842" s="2"/>
      <c r="AD842" s="2"/>
    </row>
    <row r="843" spans="1:30" ht="15.75" hidden="1" customHeight="1" x14ac:dyDescent="0.2">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c r="AA843" s="2"/>
      <c r="AB843" s="2"/>
      <c r="AC843" s="2"/>
      <c r="AD843" s="2"/>
    </row>
    <row r="844" spans="1:30" ht="15.75" hidden="1" customHeight="1" x14ac:dyDescent="0.2">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c r="AA844" s="2"/>
      <c r="AB844" s="2"/>
      <c r="AC844" s="2"/>
      <c r="AD844" s="2"/>
    </row>
    <row r="845" spans="1:30" ht="15.75" hidden="1" customHeight="1" x14ac:dyDescent="0.2">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c r="AA845" s="2"/>
      <c r="AB845" s="2"/>
      <c r="AC845" s="2"/>
      <c r="AD845" s="2"/>
    </row>
    <row r="846" spans="1:30" ht="15.75" hidden="1" customHeight="1" x14ac:dyDescent="0.2">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c r="AA846" s="2"/>
      <c r="AB846" s="2"/>
      <c r="AC846" s="2"/>
      <c r="AD846" s="2"/>
    </row>
    <row r="847" spans="1:30" ht="15.75" hidden="1" customHeight="1" x14ac:dyDescent="0.2">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c r="AA847" s="2"/>
      <c r="AB847" s="2"/>
      <c r="AC847" s="2"/>
      <c r="AD847" s="2"/>
    </row>
    <row r="848" spans="1:30" ht="15.75" hidden="1" customHeight="1" x14ac:dyDescent="0.2">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c r="AA848" s="2"/>
      <c r="AB848" s="2"/>
      <c r="AC848" s="2"/>
      <c r="AD848" s="2"/>
    </row>
    <row r="849" spans="1:30" ht="15.75" hidden="1" customHeight="1" x14ac:dyDescent="0.2">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c r="AA849" s="2"/>
      <c r="AB849" s="2"/>
      <c r="AC849" s="2"/>
      <c r="AD849" s="2"/>
    </row>
    <row r="850" spans="1:30" ht="15.75" hidden="1" customHeight="1" x14ac:dyDescent="0.2">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c r="AA850" s="2"/>
      <c r="AB850" s="2"/>
      <c r="AC850" s="2"/>
      <c r="AD850" s="2"/>
    </row>
    <row r="851" spans="1:30" ht="15.75" hidden="1" customHeight="1" x14ac:dyDescent="0.2">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c r="AA851" s="2"/>
      <c r="AB851" s="2"/>
      <c r="AC851" s="2"/>
      <c r="AD851" s="2"/>
    </row>
    <row r="852" spans="1:30" ht="15.75" hidden="1" customHeight="1" x14ac:dyDescent="0.2">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c r="AA852" s="2"/>
      <c r="AB852" s="2"/>
      <c r="AC852" s="2"/>
      <c r="AD852" s="2"/>
    </row>
    <row r="853" spans="1:30" ht="15.75" hidden="1" customHeight="1" x14ac:dyDescent="0.2">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c r="AA853" s="2"/>
      <c r="AB853" s="2"/>
      <c r="AC853" s="2"/>
      <c r="AD853" s="2"/>
    </row>
    <row r="854" spans="1:30" ht="15.75" hidden="1" customHeight="1" x14ac:dyDescent="0.2">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c r="AA854" s="2"/>
      <c r="AB854" s="2"/>
      <c r="AC854" s="2"/>
      <c r="AD854" s="2"/>
    </row>
    <row r="855" spans="1:30" ht="15.75" hidden="1" customHeight="1" x14ac:dyDescent="0.2">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c r="AA855" s="2"/>
      <c r="AB855" s="2"/>
      <c r="AC855" s="2"/>
      <c r="AD855" s="2"/>
    </row>
    <row r="856" spans="1:30" ht="15.75" hidden="1" customHeight="1" x14ac:dyDescent="0.2">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c r="AA856" s="2"/>
      <c r="AB856" s="2"/>
      <c r="AC856" s="2"/>
      <c r="AD856" s="2"/>
    </row>
    <row r="857" spans="1:30" ht="15.75" hidden="1" customHeight="1" x14ac:dyDescent="0.2">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c r="AA857" s="2"/>
      <c r="AB857" s="2"/>
      <c r="AC857" s="2"/>
      <c r="AD857" s="2"/>
    </row>
    <row r="858" spans="1:30" ht="15.75" hidden="1" customHeight="1" x14ac:dyDescent="0.2">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c r="AA858" s="2"/>
      <c r="AB858" s="2"/>
      <c r="AC858" s="2"/>
      <c r="AD858" s="2"/>
    </row>
    <row r="859" spans="1:30" ht="15.75" hidden="1" customHeight="1" x14ac:dyDescent="0.2">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c r="AA859" s="2"/>
      <c r="AB859" s="2"/>
      <c r="AC859" s="2"/>
      <c r="AD859" s="2"/>
    </row>
    <row r="860" spans="1:30" ht="15.75" hidden="1" customHeight="1" x14ac:dyDescent="0.2">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c r="AA860" s="2"/>
      <c r="AB860" s="2"/>
      <c r="AC860" s="2"/>
      <c r="AD860" s="2"/>
    </row>
    <row r="861" spans="1:30" ht="15.75" hidden="1" customHeight="1" x14ac:dyDescent="0.2">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c r="AA861" s="2"/>
      <c r="AB861" s="2"/>
      <c r="AC861" s="2"/>
      <c r="AD861" s="2"/>
    </row>
    <row r="862" spans="1:30" ht="15.75" hidden="1" customHeight="1" x14ac:dyDescent="0.2">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c r="AA862" s="2"/>
      <c r="AB862" s="2"/>
      <c r="AC862" s="2"/>
      <c r="AD862" s="2"/>
    </row>
    <row r="863" spans="1:30" ht="15.75" hidden="1" customHeight="1" x14ac:dyDescent="0.2">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c r="AA863" s="2"/>
      <c r="AB863" s="2"/>
      <c r="AC863" s="2"/>
      <c r="AD863" s="2"/>
    </row>
    <row r="864" spans="1:30" ht="15.75" hidden="1" customHeight="1" x14ac:dyDescent="0.2">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c r="AA864" s="2"/>
      <c r="AB864" s="2"/>
      <c r="AC864" s="2"/>
      <c r="AD864" s="2"/>
    </row>
    <row r="865" spans="1:30" ht="15.75" hidden="1" customHeight="1" x14ac:dyDescent="0.2">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c r="AA865" s="2"/>
      <c r="AB865" s="2"/>
      <c r="AC865" s="2"/>
      <c r="AD865" s="2"/>
    </row>
    <row r="866" spans="1:30" ht="15.75" hidden="1" customHeight="1" x14ac:dyDescent="0.2">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c r="AA866" s="2"/>
      <c r="AB866" s="2"/>
      <c r="AC866" s="2"/>
      <c r="AD866" s="2"/>
    </row>
    <row r="867" spans="1:30" ht="15.75" hidden="1" customHeight="1" x14ac:dyDescent="0.2">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c r="AA867" s="2"/>
      <c r="AB867" s="2"/>
      <c r="AC867" s="2"/>
      <c r="AD867" s="2"/>
    </row>
    <row r="868" spans="1:30" ht="15.75" hidden="1" customHeight="1" x14ac:dyDescent="0.2">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c r="AA868" s="2"/>
      <c r="AB868" s="2"/>
      <c r="AC868" s="2"/>
      <c r="AD868" s="2"/>
    </row>
    <row r="869" spans="1:30" ht="15.75" hidden="1" customHeight="1" x14ac:dyDescent="0.2">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c r="AA869" s="2"/>
      <c r="AB869" s="2"/>
      <c r="AC869" s="2"/>
      <c r="AD869" s="2"/>
    </row>
    <row r="870" spans="1:30" ht="15.75" hidden="1" customHeight="1" x14ac:dyDescent="0.2">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c r="AA870" s="2"/>
      <c r="AB870" s="2"/>
      <c r="AC870" s="2"/>
      <c r="AD870" s="2"/>
    </row>
    <row r="871" spans="1:30" ht="15.75" hidden="1" customHeight="1" x14ac:dyDescent="0.2">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c r="AA871" s="2"/>
      <c r="AB871" s="2"/>
      <c r="AC871" s="2"/>
      <c r="AD871" s="2"/>
    </row>
    <row r="872" spans="1:30" ht="15.75" hidden="1" customHeight="1" x14ac:dyDescent="0.2">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c r="AA872" s="2"/>
      <c r="AB872" s="2"/>
      <c r="AC872" s="2"/>
      <c r="AD872" s="2"/>
    </row>
    <row r="873" spans="1:30" ht="15.75" hidden="1" customHeight="1" x14ac:dyDescent="0.2">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c r="AA873" s="2"/>
      <c r="AB873" s="2"/>
      <c r="AC873" s="2"/>
      <c r="AD873" s="2"/>
    </row>
    <row r="874" spans="1:30" ht="15.75" hidden="1" customHeight="1" x14ac:dyDescent="0.2">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c r="AA874" s="2"/>
      <c r="AB874" s="2"/>
      <c r="AC874" s="2"/>
      <c r="AD874" s="2"/>
    </row>
    <row r="875" spans="1:30" ht="15.75" hidden="1" customHeight="1" x14ac:dyDescent="0.2">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c r="AA875" s="2"/>
      <c r="AB875" s="2"/>
      <c r="AC875" s="2"/>
      <c r="AD875" s="2"/>
    </row>
    <row r="876" spans="1:30" ht="15.75" hidden="1" customHeight="1" x14ac:dyDescent="0.2">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c r="AA876" s="2"/>
      <c r="AB876" s="2"/>
      <c r="AC876" s="2"/>
      <c r="AD876" s="2"/>
    </row>
    <row r="877" spans="1:30" ht="15.75" hidden="1" customHeight="1" x14ac:dyDescent="0.2">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c r="AA877" s="2"/>
      <c r="AB877" s="2"/>
      <c r="AC877" s="2"/>
      <c r="AD877" s="2"/>
    </row>
    <row r="878" spans="1:30" ht="15.75" hidden="1" customHeight="1" x14ac:dyDescent="0.2">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c r="AA878" s="2"/>
      <c r="AB878" s="2"/>
      <c r="AC878" s="2"/>
      <c r="AD878" s="2"/>
    </row>
    <row r="879" spans="1:30" ht="15.75" hidden="1" customHeight="1" x14ac:dyDescent="0.2">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c r="AA879" s="2"/>
      <c r="AB879" s="2"/>
      <c r="AC879" s="2"/>
      <c r="AD879" s="2"/>
    </row>
    <row r="880" spans="1:30" ht="15.75" hidden="1" customHeight="1" x14ac:dyDescent="0.2">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c r="AA880" s="2"/>
      <c r="AB880" s="2"/>
      <c r="AC880" s="2"/>
      <c r="AD880" s="2"/>
    </row>
    <row r="881" spans="1:30" ht="15.75" hidden="1" customHeight="1" x14ac:dyDescent="0.2">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c r="AA881" s="2"/>
      <c r="AB881" s="2"/>
      <c r="AC881" s="2"/>
      <c r="AD881" s="2"/>
    </row>
    <row r="882" spans="1:30" ht="15.75" hidden="1" customHeight="1" x14ac:dyDescent="0.2">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c r="AA882" s="2"/>
      <c r="AB882" s="2"/>
      <c r="AC882" s="2"/>
      <c r="AD882" s="2"/>
    </row>
    <row r="883" spans="1:30" ht="15.75" hidden="1" customHeight="1" x14ac:dyDescent="0.2">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c r="AA883" s="2"/>
      <c r="AB883" s="2"/>
      <c r="AC883" s="2"/>
      <c r="AD883" s="2"/>
    </row>
    <row r="884" spans="1:30" ht="15.75" hidden="1" customHeight="1" x14ac:dyDescent="0.2">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c r="AA884" s="2"/>
      <c r="AB884" s="2"/>
      <c r="AC884" s="2"/>
      <c r="AD884" s="2"/>
    </row>
    <row r="885" spans="1:30" ht="15.75" hidden="1" customHeight="1" x14ac:dyDescent="0.2">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c r="AA885" s="2"/>
      <c r="AB885" s="2"/>
      <c r="AC885" s="2"/>
      <c r="AD885" s="2"/>
    </row>
    <row r="886" spans="1:30" ht="15.75" hidden="1" customHeight="1" x14ac:dyDescent="0.2">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c r="AA886" s="2"/>
      <c r="AB886" s="2"/>
      <c r="AC886" s="2"/>
      <c r="AD886" s="2"/>
    </row>
    <row r="887" spans="1:30" ht="15.75" hidden="1" customHeight="1" x14ac:dyDescent="0.2">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c r="AA887" s="2"/>
      <c r="AB887" s="2"/>
      <c r="AC887" s="2"/>
      <c r="AD887" s="2"/>
    </row>
    <row r="888" spans="1:30" ht="15.75" hidden="1" customHeight="1" x14ac:dyDescent="0.2">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c r="AA888" s="2"/>
      <c r="AB888" s="2"/>
      <c r="AC888" s="2"/>
      <c r="AD888" s="2"/>
    </row>
    <row r="889" spans="1:30" ht="15.75" hidden="1" customHeight="1" x14ac:dyDescent="0.2">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c r="AA889" s="2"/>
      <c r="AB889" s="2"/>
      <c r="AC889" s="2"/>
      <c r="AD889" s="2"/>
    </row>
    <row r="890" spans="1:30" ht="15.75" hidden="1" customHeight="1" x14ac:dyDescent="0.2">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c r="AA890" s="2"/>
      <c r="AB890" s="2"/>
      <c r="AC890" s="2"/>
      <c r="AD890" s="2"/>
    </row>
    <row r="891" spans="1:30" ht="15.75" hidden="1" customHeight="1" x14ac:dyDescent="0.2">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c r="AA891" s="2"/>
      <c r="AB891" s="2"/>
      <c r="AC891" s="2"/>
      <c r="AD891" s="2"/>
    </row>
    <row r="892" spans="1:30" ht="15.75" hidden="1" customHeight="1" x14ac:dyDescent="0.2">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c r="AA892" s="2"/>
      <c r="AB892" s="2"/>
      <c r="AC892" s="2"/>
      <c r="AD892" s="2"/>
    </row>
    <row r="893" spans="1:30" ht="15.75" hidden="1" customHeight="1" x14ac:dyDescent="0.2">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c r="AA893" s="2"/>
      <c r="AB893" s="2"/>
      <c r="AC893" s="2"/>
      <c r="AD893" s="2"/>
    </row>
    <row r="894" spans="1:30" ht="15.75" hidden="1" customHeight="1" x14ac:dyDescent="0.2">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c r="AA894" s="2"/>
      <c r="AB894" s="2"/>
      <c r="AC894" s="2"/>
      <c r="AD894" s="2"/>
    </row>
    <row r="895" spans="1:30" ht="15.75" hidden="1" customHeight="1" x14ac:dyDescent="0.2">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c r="AA895" s="2"/>
      <c r="AB895" s="2"/>
      <c r="AC895" s="2"/>
      <c r="AD895" s="2"/>
    </row>
    <row r="896" spans="1:30" ht="15.75" hidden="1" customHeight="1" x14ac:dyDescent="0.2">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c r="AA896" s="2"/>
      <c r="AB896" s="2"/>
      <c r="AC896" s="2"/>
      <c r="AD896" s="2"/>
    </row>
    <row r="897" spans="1:30" ht="15.75" hidden="1" customHeight="1" x14ac:dyDescent="0.2">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c r="AA897" s="2"/>
      <c r="AB897" s="2"/>
      <c r="AC897" s="2"/>
      <c r="AD897" s="2"/>
    </row>
    <row r="898" spans="1:30" ht="15.75" hidden="1" customHeight="1" x14ac:dyDescent="0.2">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c r="AA898" s="2"/>
      <c r="AB898" s="2"/>
      <c r="AC898" s="2"/>
      <c r="AD898" s="2"/>
    </row>
    <row r="899" spans="1:30" ht="15.75" hidden="1" customHeight="1" x14ac:dyDescent="0.2">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c r="AA899" s="2"/>
      <c r="AB899" s="2"/>
      <c r="AC899" s="2"/>
      <c r="AD899" s="2"/>
    </row>
    <row r="900" spans="1:30" ht="15.75" hidden="1" customHeight="1" x14ac:dyDescent="0.2">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c r="AA900" s="2"/>
      <c r="AB900" s="2"/>
      <c r="AC900" s="2"/>
      <c r="AD900" s="2"/>
    </row>
    <row r="901" spans="1:30" ht="15.75" hidden="1" customHeight="1" x14ac:dyDescent="0.2">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c r="AA901" s="2"/>
      <c r="AB901" s="2"/>
      <c r="AC901" s="2"/>
      <c r="AD901" s="2"/>
    </row>
    <row r="902" spans="1:30" ht="15.75" hidden="1" customHeight="1" x14ac:dyDescent="0.2">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c r="AA902" s="2"/>
      <c r="AB902" s="2"/>
      <c r="AC902" s="2"/>
      <c r="AD902" s="2"/>
    </row>
    <row r="903" spans="1:30" ht="15.75" hidden="1" customHeight="1" x14ac:dyDescent="0.2">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c r="AA903" s="2"/>
      <c r="AB903" s="2"/>
      <c r="AC903" s="2"/>
      <c r="AD903" s="2"/>
    </row>
    <row r="904" spans="1:30" ht="15.75" hidden="1" customHeight="1" x14ac:dyDescent="0.2">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c r="AA904" s="2"/>
      <c r="AB904" s="2"/>
      <c r="AC904" s="2"/>
      <c r="AD904" s="2"/>
    </row>
    <row r="905" spans="1:30" ht="15.75" hidden="1" customHeight="1" x14ac:dyDescent="0.2">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c r="AA905" s="2"/>
      <c r="AB905" s="2"/>
      <c r="AC905" s="2"/>
      <c r="AD905" s="2"/>
    </row>
    <row r="906" spans="1:30" ht="15.75" hidden="1" customHeight="1" x14ac:dyDescent="0.2">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c r="AA906" s="2"/>
      <c r="AB906" s="2"/>
      <c r="AC906" s="2"/>
      <c r="AD906" s="2"/>
    </row>
    <row r="907" spans="1:30" ht="15.75" hidden="1" customHeight="1" x14ac:dyDescent="0.2">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c r="AA907" s="2"/>
      <c r="AB907" s="2"/>
      <c r="AC907" s="2"/>
      <c r="AD907" s="2"/>
    </row>
    <row r="908" spans="1:30" ht="15.75" hidden="1" customHeight="1" x14ac:dyDescent="0.2">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c r="AA908" s="2"/>
      <c r="AB908" s="2"/>
      <c r="AC908" s="2"/>
      <c r="AD908" s="2"/>
    </row>
    <row r="909" spans="1:30" ht="15.75" hidden="1" customHeight="1" x14ac:dyDescent="0.2">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c r="AA909" s="2"/>
      <c r="AB909" s="2"/>
      <c r="AC909" s="2"/>
      <c r="AD909" s="2"/>
    </row>
    <row r="910" spans="1:30" ht="15.75" hidden="1" customHeight="1" x14ac:dyDescent="0.2">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c r="AA910" s="2"/>
      <c r="AB910" s="2"/>
      <c r="AC910" s="2"/>
      <c r="AD910" s="2"/>
    </row>
    <row r="911" spans="1:30" ht="15.75" hidden="1" customHeight="1" x14ac:dyDescent="0.2">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c r="AA911" s="2"/>
      <c r="AB911" s="2"/>
      <c r="AC911" s="2"/>
      <c r="AD911" s="2"/>
    </row>
    <row r="912" spans="1:30" ht="15.75" hidden="1" customHeight="1" x14ac:dyDescent="0.2">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c r="AA912" s="2"/>
      <c r="AB912" s="2"/>
      <c r="AC912" s="2"/>
      <c r="AD912" s="2"/>
    </row>
    <row r="913" spans="1:30" ht="15.75" hidden="1" customHeight="1" x14ac:dyDescent="0.2">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c r="AA913" s="2"/>
      <c r="AB913" s="2"/>
      <c r="AC913" s="2"/>
      <c r="AD913" s="2"/>
    </row>
    <row r="914" spans="1:30" ht="15.75" hidden="1" customHeight="1" x14ac:dyDescent="0.2">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c r="AA914" s="2"/>
      <c r="AB914" s="2"/>
      <c r="AC914" s="2"/>
      <c r="AD914" s="2"/>
    </row>
    <row r="915" spans="1:30" ht="15.75" hidden="1" customHeight="1" x14ac:dyDescent="0.2">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c r="AA915" s="2"/>
      <c r="AB915" s="2"/>
      <c r="AC915" s="2"/>
      <c r="AD915" s="2"/>
    </row>
    <row r="916" spans="1:30" ht="15.75" hidden="1" customHeight="1" x14ac:dyDescent="0.2">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c r="AA916" s="2"/>
      <c r="AB916" s="2"/>
      <c r="AC916" s="2"/>
      <c r="AD916" s="2"/>
    </row>
    <row r="917" spans="1:30" ht="15.75" hidden="1" customHeight="1" x14ac:dyDescent="0.2">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c r="AA917" s="2"/>
      <c r="AB917" s="2"/>
      <c r="AC917" s="2"/>
      <c r="AD917" s="2"/>
    </row>
    <row r="918" spans="1:30" ht="15.75" hidden="1" customHeight="1" x14ac:dyDescent="0.2">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c r="AA918" s="2"/>
      <c r="AB918" s="2"/>
      <c r="AC918" s="2"/>
      <c r="AD918" s="2"/>
    </row>
    <row r="919" spans="1:30" ht="15.75" hidden="1" customHeight="1" x14ac:dyDescent="0.2">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c r="AA919" s="2"/>
      <c r="AB919" s="2"/>
      <c r="AC919" s="2"/>
      <c r="AD919" s="2"/>
    </row>
    <row r="920" spans="1:30" ht="15.75" hidden="1" customHeight="1" x14ac:dyDescent="0.2">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c r="AA920" s="2"/>
      <c r="AB920" s="2"/>
      <c r="AC920" s="2"/>
      <c r="AD920" s="2"/>
    </row>
    <row r="921" spans="1:30" ht="15.75" hidden="1" customHeight="1" x14ac:dyDescent="0.2">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c r="AA921" s="2"/>
      <c r="AB921" s="2"/>
      <c r="AC921" s="2"/>
      <c r="AD921" s="2"/>
    </row>
    <row r="922" spans="1:30" ht="15.75" hidden="1" customHeight="1" x14ac:dyDescent="0.2">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c r="AA922" s="2"/>
      <c r="AB922" s="2"/>
      <c r="AC922" s="2"/>
      <c r="AD922" s="2"/>
    </row>
    <row r="923" spans="1:30" ht="15.75" hidden="1" customHeight="1" x14ac:dyDescent="0.2">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c r="AA923" s="2"/>
      <c r="AB923" s="2"/>
      <c r="AC923" s="2"/>
      <c r="AD923" s="2"/>
    </row>
    <row r="924" spans="1:30" ht="15.75" hidden="1" customHeight="1" x14ac:dyDescent="0.2">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c r="AA924" s="2"/>
      <c r="AB924" s="2"/>
      <c r="AC924" s="2"/>
      <c r="AD924" s="2"/>
    </row>
    <row r="925" spans="1:30" ht="15.75" hidden="1" customHeight="1" x14ac:dyDescent="0.2">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c r="AA925" s="2"/>
      <c r="AB925" s="2"/>
      <c r="AC925" s="2"/>
      <c r="AD925" s="2"/>
    </row>
    <row r="926" spans="1:30" ht="15.75" hidden="1" customHeight="1" x14ac:dyDescent="0.2">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c r="AA926" s="2"/>
      <c r="AB926" s="2"/>
      <c r="AC926" s="2"/>
      <c r="AD926" s="2"/>
    </row>
    <row r="927" spans="1:30" ht="15.75" hidden="1" customHeight="1" x14ac:dyDescent="0.2">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c r="AA927" s="2"/>
      <c r="AB927" s="2"/>
      <c r="AC927" s="2"/>
      <c r="AD927" s="2"/>
    </row>
    <row r="928" spans="1:30" ht="15.75" hidden="1" customHeight="1" x14ac:dyDescent="0.2">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c r="AA928" s="2"/>
      <c r="AB928" s="2"/>
      <c r="AC928" s="2"/>
      <c r="AD928" s="2"/>
    </row>
    <row r="929" spans="1:30" ht="15.75" hidden="1" customHeight="1" x14ac:dyDescent="0.2">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c r="AA929" s="2"/>
      <c r="AB929" s="2"/>
      <c r="AC929" s="2"/>
      <c r="AD929" s="2"/>
    </row>
    <row r="930" spans="1:30" ht="15.75" hidden="1" customHeight="1" x14ac:dyDescent="0.2">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c r="AA930" s="2"/>
      <c r="AB930" s="2"/>
      <c r="AC930" s="2"/>
      <c r="AD930" s="2"/>
    </row>
    <row r="931" spans="1:30" ht="15.75" hidden="1" customHeight="1" x14ac:dyDescent="0.2">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c r="AA931" s="2"/>
      <c r="AB931" s="2"/>
      <c r="AC931" s="2"/>
      <c r="AD931" s="2"/>
    </row>
    <row r="932" spans="1:30" ht="15.75" hidden="1" customHeight="1" x14ac:dyDescent="0.2">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c r="AA932" s="2"/>
      <c r="AB932" s="2"/>
      <c r="AC932" s="2"/>
      <c r="AD932" s="2"/>
    </row>
    <row r="933" spans="1:30" ht="15.75" hidden="1" customHeight="1" x14ac:dyDescent="0.2">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c r="AA933" s="2"/>
      <c r="AB933" s="2"/>
      <c r="AC933" s="2"/>
      <c r="AD933" s="2"/>
    </row>
    <row r="934" spans="1:30" ht="15.75" hidden="1" customHeight="1" x14ac:dyDescent="0.2">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c r="AA934" s="2"/>
      <c r="AB934" s="2"/>
      <c r="AC934" s="2"/>
      <c r="AD934" s="2"/>
    </row>
    <row r="935" spans="1:30" ht="15.75" hidden="1" customHeight="1" x14ac:dyDescent="0.2">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c r="AA935" s="2"/>
      <c r="AB935" s="2"/>
      <c r="AC935" s="2"/>
      <c r="AD935" s="2"/>
    </row>
    <row r="936" spans="1:30" ht="15.75" hidden="1" customHeight="1" x14ac:dyDescent="0.2">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c r="AA936" s="2"/>
      <c r="AB936" s="2"/>
      <c r="AC936" s="2"/>
      <c r="AD936" s="2"/>
    </row>
    <row r="937" spans="1:30" ht="15.75" hidden="1" customHeight="1" x14ac:dyDescent="0.2">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c r="AA937" s="2"/>
      <c r="AB937" s="2"/>
      <c r="AC937" s="2"/>
      <c r="AD937" s="2"/>
    </row>
    <row r="938" spans="1:30" ht="15.75" hidden="1" customHeight="1" x14ac:dyDescent="0.2">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c r="AA938" s="2"/>
      <c r="AB938" s="2"/>
      <c r="AC938" s="2"/>
      <c r="AD938" s="2"/>
    </row>
    <row r="939" spans="1:30" ht="15.75" hidden="1" customHeight="1" x14ac:dyDescent="0.2">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c r="AA939" s="2"/>
      <c r="AB939" s="2"/>
      <c r="AC939" s="2"/>
      <c r="AD939" s="2"/>
    </row>
    <row r="940" spans="1:30" ht="15.75" hidden="1" customHeight="1" x14ac:dyDescent="0.2">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c r="AA940" s="2"/>
      <c r="AB940" s="2"/>
      <c r="AC940" s="2"/>
      <c r="AD940" s="2"/>
    </row>
    <row r="941" spans="1:30" ht="15.75" hidden="1" customHeight="1" x14ac:dyDescent="0.2">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c r="AA941" s="2"/>
      <c r="AB941" s="2"/>
      <c r="AC941" s="2"/>
      <c r="AD941" s="2"/>
    </row>
    <row r="942" spans="1:30" ht="15.75" hidden="1" customHeight="1" x14ac:dyDescent="0.2">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c r="AA942" s="2"/>
      <c r="AB942" s="2"/>
      <c r="AC942" s="2"/>
      <c r="AD942" s="2"/>
    </row>
    <row r="943" spans="1:30" ht="15.75" hidden="1" customHeight="1" x14ac:dyDescent="0.2">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c r="AA943" s="2"/>
      <c r="AB943" s="2"/>
      <c r="AC943" s="2"/>
      <c r="AD943" s="2"/>
    </row>
    <row r="944" spans="1:30" ht="15.75" hidden="1" customHeight="1" x14ac:dyDescent="0.2">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c r="AA944" s="2"/>
      <c r="AB944" s="2"/>
      <c r="AC944" s="2"/>
      <c r="AD944" s="2"/>
    </row>
    <row r="945" spans="1:30" ht="15.75" hidden="1" customHeight="1" x14ac:dyDescent="0.2">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c r="AA945" s="2"/>
      <c r="AB945" s="2"/>
      <c r="AC945" s="2"/>
      <c r="AD945" s="2"/>
    </row>
    <row r="946" spans="1:30" ht="15.75" hidden="1" customHeight="1" x14ac:dyDescent="0.2">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c r="AA946" s="2"/>
      <c r="AB946" s="2"/>
      <c r="AC946" s="2"/>
      <c r="AD946" s="2"/>
    </row>
    <row r="947" spans="1:30" ht="15.75" hidden="1" customHeight="1" x14ac:dyDescent="0.2">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c r="AA947" s="2"/>
      <c r="AB947" s="2"/>
      <c r="AC947" s="2"/>
      <c r="AD947" s="2"/>
    </row>
    <row r="948" spans="1:30" ht="15.75" hidden="1" customHeight="1" x14ac:dyDescent="0.2">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c r="AA948" s="2"/>
      <c r="AB948" s="2"/>
      <c r="AC948" s="2"/>
      <c r="AD948" s="2"/>
    </row>
    <row r="949" spans="1:30" ht="15.75" hidden="1" customHeight="1" x14ac:dyDescent="0.2">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c r="AA949" s="2"/>
      <c r="AB949" s="2"/>
      <c r="AC949" s="2"/>
      <c r="AD949" s="2"/>
    </row>
    <row r="950" spans="1:30" ht="15.75" hidden="1" customHeight="1" x14ac:dyDescent="0.2">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c r="AA950" s="2"/>
      <c r="AB950" s="2"/>
      <c r="AC950" s="2"/>
      <c r="AD950" s="2"/>
    </row>
    <row r="951" spans="1:30" ht="15.75" hidden="1" customHeight="1" x14ac:dyDescent="0.2">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c r="AA951" s="2"/>
      <c r="AB951" s="2"/>
      <c r="AC951" s="2"/>
      <c r="AD951" s="2"/>
    </row>
    <row r="952" spans="1:30" ht="15.75" hidden="1" customHeight="1" x14ac:dyDescent="0.2">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c r="AA952" s="2"/>
      <c r="AB952" s="2"/>
      <c r="AC952" s="2"/>
      <c r="AD952" s="2"/>
    </row>
    <row r="953" spans="1:30" ht="15.75" hidden="1" customHeight="1" x14ac:dyDescent="0.2">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c r="AA953" s="2"/>
      <c r="AB953" s="2"/>
      <c r="AC953" s="2"/>
      <c r="AD953" s="2"/>
    </row>
    <row r="954" spans="1:30" ht="15.75" hidden="1" customHeight="1" x14ac:dyDescent="0.2">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c r="AA954" s="2"/>
      <c r="AB954" s="2"/>
      <c r="AC954" s="2"/>
      <c r="AD954" s="2"/>
    </row>
    <row r="955" spans="1:30" ht="15.75" hidden="1" customHeight="1" x14ac:dyDescent="0.2">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c r="AA955" s="2"/>
      <c r="AB955" s="2"/>
      <c r="AC955" s="2"/>
      <c r="AD955" s="2"/>
    </row>
    <row r="956" spans="1:30" ht="15.75" hidden="1" customHeight="1" x14ac:dyDescent="0.2">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c r="AA956" s="2"/>
      <c r="AB956" s="2"/>
      <c r="AC956" s="2"/>
      <c r="AD956" s="2"/>
    </row>
    <row r="957" spans="1:30" ht="15.75" hidden="1" customHeight="1" x14ac:dyDescent="0.2">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c r="AA957" s="2"/>
      <c r="AB957" s="2"/>
      <c r="AC957" s="2"/>
      <c r="AD957" s="2"/>
    </row>
    <row r="958" spans="1:30" ht="15.75" hidden="1" customHeight="1" x14ac:dyDescent="0.2">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c r="AA958" s="2"/>
      <c r="AB958" s="2"/>
      <c r="AC958" s="2"/>
      <c r="AD958" s="2"/>
    </row>
    <row r="959" spans="1:30" ht="15.75" hidden="1" customHeight="1" x14ac:dyDescent="0.2">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c r="AA959" s="2"/>
      <c r="AB959" s="2"/>
      <c r="AC959" s="2"/>
      <c r="AD959" s="2"/>
    </row>
    <row r="960" spans="1:30" ht="15.75" hidden="1" customHeight="1" x14ac:dyDescent="0.2">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c r="AA960" s="2"/>
      <c r="AB960" s="2"/>
      <c r="AC960" s="2"/>
      <c r="AD960" s="2"/>
    </row>
    <row r="961" spans="1:30" ht="15.75" hidden="1" customHeight="1" x14ac:dyDescent="0.2">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c r="AA961" s="2"/>
      <c r="AB961" s="2"/>
      <c r="AC961" s="2"/>
      <c r="AD961" s="2"/>
    </row>
    <row r="962" spans="1:30" ht="15.75" hidden="1" customHeight="1" x14ac:dyDescent="0.2">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c r="AA962" s="2"/>
      <c r="AB962" s="2"/>
      <c r="AC962" s="2"/>
      <c r="AD962" s="2"/>
    </row>
    <row r="963" spans="1:30" ht="15.75" hidden="1" customHeight="1" x14ac:dyDescent="0.2">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c r="AA963" s="2"/>
      <c r="AB963" s="2"/>
      <c r="AC963" s="2"/>
      <c r="AD963" s="2"/>
    </row>
    <row r="964" spans="1:30" ht="15.75" hidden="1" customHeight="1" x14ac:dyDescent="0.2">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c r="AA964" s="2"/>
      <c r="AB964" s="2"/>
      <c r="AC964" s="2"/>
      <c r="AD964" s="2"/>
    </row>
    <row r="965" spans="1:30" ht="15.75" hidden="1" customHeight="1" x14ac:dyDescent="0.2">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c r="AA965" s="2"/>
      <c r="AB965" s="2"/>
      <c r="AC965" s="2"/>
      <c r="AD965" s="2"/>
    </row>
    <row r="966" spans="1:30" ht="15.75" hidden="1" customHeight="1" x14ac:dyDescent="0.2">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c r="AA966" s="2"/>
      <c r="AB966" s="2"/>
      <c r="AC966" s="2"/>
      <c r="AD966" s="2"/>
    </row>
    <row r="967" spans="1:30" ht="15.75" hidden="1" customHeight="1" x14ac:dyDescent="0.2">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c r="AA967" s="2"/>
      <c r="AB967" s="2"/>
      <c r="AC967" s="2"/>
      <c r="AD967" s="2"/>
    </row>
    <row r="968" spans="1:30" ht="15.75" hidden="1" customHeight="1" x14ac:dyDescent="0.2">
      <c r="C968" s="2"/>
      <c r="D968" s="2"/>
      <c r="E968" s="2"/>
      <c r="F968" s="2"/>
      <c r="G968" s="2"/>
      <c r="H968" s="2"/>
      <c r="I968" s="2"/>
      <c r="J968" s="2"/>
      <c r="K968" s="2"/>
      <c r="L968" s="2"/>
      <c r="M968" s="2"/>
      <c r="N968" s="2"/>
      <c r="O968" s="2"/>
      <c r="P968" s="2"/>
      <c r="Q968" s="2"/>
      <c r="R968" s="2"/>
      <c r="S968" s="2"/>
      <c r="T968" s="2"/>
      <c r="U968" s="2"/>
      <c r="V968" s="2"/>
      <c r="W968" s="2"/>
      <c r="X968" s="2"/>
      <c r="Y968" s="2"/>
      <c r="Z968" s="2"/>
      <c r="AA968" s="2"/>
      <c r="AB968" s="2"/>
      <c r="AC968" s="2"/>
      <c r="AD968" s="2"/>
    </row>
  </sheetData>
  <mergeCells count="38">
    <mergeCell ref="AC61:AD61"/>
    <mergeCell ref="K61:L61"/>
    <mergeCell ref="M61:N61"/>
    <mergeCell ref="O61:P61"/>
    <mergeCell ref="Q61:R61"/>
    <mergeCell ref="S61:T61"/>
    <mergeCell ref="U61:V61"/>
    <mergeCell ref="W61:X61"/>
    <mergeCell ref="A61:F61"/>
    <mergeCell ref="G61:H61"/>
    <mergeCell ref="I61:J61"/>
    <mergeCell ref="Y61:Z61"/>
    <mergeCell ref="AA61:AB61"/>
    <mergeCell ref="A50:E50"/>
    <mergeCell ref="C43:E46"/>
    <mergeCell ref="E51:E58"/>
    <mergeCell ref="A59:E59"/>
    <mergeCell ref="A60:E60"/>
    <mergeCell ref="A41:E41"/>
    <mergeCell ref="A42:E42"/>
    <mergeCell ref="A47:E47"/>
    <mergeCell ref="A48:E48"/>
    <mergeCell ref="A49:E49"/>
    <mergeCell ref="A24:E24"/>
    <mergeCell ref="A25:E25"/>
    <mergeCell ref="D26:E38"/>
    <mergeCell ref="A39:E39"/>
    <mergeCell ref="A40:E40"/>
    <mergeCell ref="A6:E6"/>
    <mergeCell ref="A7:E7"/>
    <mergeCell ref="A8:E8"/>
    <mergeCell ref="A22:E22"/>
    <mergeCell ref="A23:E23"/>
    <mergeCell ref="A1:E1"/>
    <mergeCell ref="A2:E2"/>
    <mergeCell ref="A3:E3"/>
    <mergeCell ref="A4:E4"/>
    <mergeCell ref="A5:E5"/>
  </mergeCells>
  <dataValidations count="1">
    <dataValidation type="custom" allowBlank="1" showDropDown="1" sqref="C10:E20 C27:C37 B44:B45 B52:D57" xr:uid="{00000000-0002-0000-0200-000000000000}">
      <formula1>AND(ISNUMBER(B10),(NOT(OR(NOT(ISERROR(DATEVALUE(B10))), AND(ISNUMBER(B10), LEFT(CELL("format", B10))="D")))))</formula1>
    </dataValidation>
  </dataValidations>
  <hyperlinks>
    <hyperlink ref="A3" location="'Physical Space'!A7:E7" display="Furniture, Displays, Shelving" xr:uid="{00000000-0004-0000-0200-000000000000}"/>
    <hyperlink ref="A4" location="'Physical Space'!A24:E24" display="Remodeling" xr:uid="{00000000-0004-0000-0200-000001000000}"/>
    <hyperlink ref="A5" location="'Physical Space'!A41:E41" display="Rent or Mortgage Payments" xr:uid="{00000000-0004-0000-0200-000002000000}"/>
    <hyperlink ref="A6" location="'Physical Space'!A49:E49" display="Utilities" xr:uid="{00000000-0004-0000-0200-000003000000}"/>
  </hyperlinks>
  <pageMargins left="0.7" right="0.7" top="0.75" bottom="0.75" header="0" footer="0"/>
  <pageSetup orientation="portrait"/>
  <tableParts count="4">
    <tablePart r:id="rId1"/>
    <tablePart r:id="rId2"/>
    <tablePart r:id="rId3"/>
    <tablePart r:id="rId4"/>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D926"/>
  <sheetViews>
    <sheetView workbookViewId="0">
      <selection sqref="A1:C1"/>
    </sheetView>
  </sheetViews>
  <sheetFormatPr baseColWidth="10" defaultColWidth="0" defaultRowHeight="15" customHeight="1" zeroHeight="1" x14ac:dyDescent="0.2"/>
  <cols>
    <col min="1" max="1" width="40.33203125" customWidth="1"/>
    <col min="2" max="2" width="37.83203125" customWidth="1"/>
    <col min="3" max="3" width="33.1640625" customWidth="1"/>
    <col min="4" max="4" width="24.83203125" hidden="1" customWidth="1"/>
    <col min="5" max="5" width="21.33203125" hidden="1" customWidth="1"/>
    <col min="6" max="6" width="9.1640625" hidden="1" customWidth="1"/>
    <col min="7" max="30" width="8.6640625" hidden="1" customWidth="1"/>
    <col min="31" max="16384" width="14.5" hidden="1"/>
  </cols>
  <sheetData>
    <row r="1" spans="1:30" ht="35.25" customHeight="1" x14ac:dyDescent="0.3">
      <c r="A1" s="48" t="s">
        <v>136</v>
      </c>
      <c r="B1" s="49"/>
      <c r="C1" s="49"/>
      <c r="D1" s="1"/>
      <c r="E1" s="1"/>
      <c r="F1" s="2"/>
      <c r="G1" s="2"/>
      <c r="H1" s="2"/>
      <c r="I1" s="2"/>
      <c r="J1" s="2"/>
      <c r="K1" s="2"/>
      <c r="L1" s="2"/>
      <c r="M1" s="2"/>
      <c r="N1" s="2"/>
      <c r="O1" s="2"/>
      <c r="P1" s="2"/>
      <c r="Q1" s="2"/>
      <c r="R1" s="2"/>
      <c r="S1" s="2"/>
      <c r="T1" s="2"/>
      <c r="U1" s="2"/>
      <c r="V1" s="2"/>
      <c r="W1" s="2"/>
      <c r="X1" s="2"/>
      <c r="Y1" s="2"/>
      <c r="Z1" s="2"/>
      <c r="AA1" s="2"/>
      <c r="AB1" s="2"/>
      <c r="AC1" s="2"/>
      <c r="AD1" s="2"/>
    </row>
    <row r="2" spans="1:30" ht="16" x14ac:dyDescent="0.2">
      <c r="A2" s="50" t="s">
        <v>133</v>
      </c>
      <c r="B2" s="49"/>
      <c r="C2" s="49"/>
      <c r="D2" s="3"/>
      <c r="E2" s="3"/>
      <c r="F2" s="2"/>
      <c r="G2" s="2"/>
      <c r="H2" s="2"/>
      <c r="I2" s="2"/>
      <c r="J2" s="2"/>
      <c r="K2" s="2"/>
      <c r="L2" s="2"/>
      <c r="M2" s="2"/>
      <c r="N2" s="2"/>
      <c r="O2" s="2"/>
      <c r="P2" s="2"/>
      <c r="Q2" s="2"/>
      <c r="R2" s="2"/>
      <c r="S2" s="2"/>
      <c r="T2" s="2"/>
      <c r="U2" s="2"/>
      <c r="V2" s="2"/>
      <c r="W2" s="2"/>
      <c r="X2" s="2"/>
      <c r="Y2" s="2"/>
      <c r="Z2" s="2"/>
      <c r="AA2" s="2"/>
      <c r="AB2" s="2"/>
      <c r="AC2" s="2"/>
      <c r="AD2" s="2"/>
    </row>
    <row r="3" spans="1:30" ht="16" x14ac:dyDescent="0.2">
      <c r="A3" s="51" t="s">
        <v>66</v>
      </c>
      <c r="B3" s="49"/>
      <c r="C3" s="49"/>
      <c r="D3" s="3"/>
      <c r="E3" s="3"/>
      <c r="F3" s="2"/>
      <c r="G3" s="2"/>
      <c r="H3" s="2"/>
      <c r="I3" s="2"/>
      <c r="J3" s="2"/>
      <c r="K3" s="2"/>
      <c r="L3" s="2"/>
      <c r="M3" s="2"/>
      <c r="N3" s="2"/>
      <c r="O3" s="2"/>
      <c r="P3" s="2"/>
      <c r="Q3" s="2"/>
      <c r="R3" s="2"/>
      <c r="S3" s="2"/>
      <c r="T3" s="2"/>
      <c r="U3" s="2"/>
      <c r="V3" s="2"/>
      <c r="W3" s="2"/>
      <c r="X3" s="2"/>
      <c r="Y3" s="2"/>
      <c r="Z3" s="2"/>
      <c r="AA3" s="2"/>
      <c r="AB3" s="2"/>
      <c r="AC3" s="2"/>
      <c r="AD3" s="2"/>
    </row>
    <row r="4" spans="1:30" ht="16" x14ac:dyDescent="0.2">
      <c r="A4" s="51" t="s">
        <v>67</v>
      </c>
      <c r="B4" s="49"/>
      <c r="C4" s="49"/>
      <c r="D4" s="3"/>
      <c r="E4" s="3"/>
      <c r="F4" s="2"/>
      <c r="G4" s="2"/>
      <c r="H4" s="2"/>
      <c r="I4" s="2"/>
      <c r="J4" s="2"/>
      <c r="K4" s="2"/>
      <c r="L4" s="2"/>
      <c r="M4" s="2"/>
      <c r="N4" s="2"/>
      <c r="O4" s="2"/>
      <c r="P4" s="2"/>
      <c r="Q4" s="2"/>
      <c r="R4" s="2"/>
      <c r="S4" s="2"/>
      <c r="T4" s="2"/>
      <c r="U4" s="2"/>
      <c r="V4" s="2"/>
      <c r="W4" s="2"/>
      <c r="X4" s="2"/>
      <c r="Y4" s="2"/>
      <c r="Z4" s="2"/>
      <c r="AA4" s="2"/>
      <c r="AB4" s="2"/>
      <c r="AC4" s="2"/>
      <c r="AD4" s="2"/>
    </row>
    <row r="5" spans="1:30" ht="35.25" customHeight="1" x14ac:dyDescent="0.25">
      <c r="A5" s="52" t="s">
        <v>66</v>
      </c>
      <c r="B5" s="49"/>
      <c r="C5" s="49"/>
      <c r="D5" s="4"/>
      <c r="E5" s="4"/>
      <c r="F5" s="2"/>
      <c r="G5" s="2"/>
      <c r="H5" s="2"/>
      <c r="I5" s="2"/>
      <c r="J5" s="2"/>
      <c r="K5" s="2"/>
      <c r="L5" s="2"/>
      <c r="M5" s="2"/>
      <c r="N5" s="2"/>
      <c r="O5" s="2"/>
      <c r="P5" s="2"/>
      <c r="Q5" s="2"/>
      <c r="R5" s="2"/>
      <c r="S5" s="2"/>
      <c r="T5" s="2"/>
      <c r="U5" s="2"/>
      <c r="V5" s="2"/>
      <c r="W5" s="2"/>
      <c r="X5" s="2"/>
      <c r="Y5" s="2"/>
      <c r="Z5" s="2"/>
      <c r="AA5" s="2"/>
      <c r="AB5" s="2"/>
      <c r="AC5" s="2"/>
      <c r="AD5" s="2"/>
    </row>
    <row r="6" spans="1:30" ht="56.25" customHeight="1" x14ac:dyDescent="0.2">
      <c r="A6" s="53" t="s">
        <v>68</v>
      </c>
      <c r="B6" s="49"/>
      <c r="C6" s="49"/>
      <c r="D6" s="5"/>
      <c r="E6" s="5"/>
      <c r="F6" s="2"/>
      <c r="G6" s="2"/>
      <c r="H6" s="2"/>
      <c r="I6" s="2"/>
      <c r="J6" s="2"/>
      <c r="K6" s="2"/>
      <c r="L6" s="2"/>
      <c r="M6" s="2"/>
      <c r="N6" s="2"/>
      <c r="O6" s="2"/>
      <c r="P6" s="2"/>
      <c r="Q6" s="2"/>
      <c r="R6" s="2"/>
      <c r="S6" s="2"/>
      <c r="T6" s="2"/>
      <c r="U6" s="2"/>
      <c r="V6" s="2"/>
      <c r="W6" s="2"/>
      <c r="X6" s="2"/>
      <c r="Y6" s="2"/>
      <c r="Z6" s="2"/>
      <c r="AA6" s="2"/>
      <c r="AB6" s="2"/>
      <c r="AC6" s="2"/>
      <c r="AD6" s="2"/>
    </row>
    <row r="7" spans="1:30" ht="24" customHeight="1" x14ac:dyDescent="0.2">
      <c r="A7" s="6" t="s">
        <v>69</v>
      </c>
      <c r="B7" s="7" t="s">
        <v>7</v>
      </c>
      <c r="C7" s="6" t="s">
        <v>70</v>
      </c>
      <c r="D7" s="8"/>
      <c r="E7" s="8"/>
      <c r="F7" s="8"/>
      <c r="G7" s="8"/>
      <c r="H7" s="8"/>
      <c r="I7" s="8"/>
      <c r="J7" s="8"/>
      <c r="K7" s="8"/>
      <c r="L7" s="8"/>
      <c r="M7" s="8"/>
      <c r="N7" s="8"/>
      <c r="O7" s="8"/>
      <c r="P7" s="8"/>
      <c r="Q7" s="8"/>
      <c r="R7" s="8"/>
      <c r="S7" s="8"/>
      <c r="T7" s="8"/>
      <c r="U7" s="8"/>
      <c r="V7" s="8"/>
      <c r="W7" s="8"/>
      <c r="X7" s="8"/>
      <c r="Y7" s="8"/>
      <c r="Z7" s="8"/>
      <c r="AA7" s="8"/>
      <c r="AB7" s="8"/>
    </row>
    <row r="8" spans="1:30" ht="24" customHeight="1" x14ac:dyDescent="0.2">
      <c r="A8" s="18" t="s">
        <v>160</v>
      </c>
      <c r="B8" s="64" t="s">
        <v>163</v>
      </c>
      <c r="C8" s="36">
        <v>216</v>
      </c>
      <c r="D8" s="8"/>
      <c r="E8" s="8"/>
      <c r="F8" s="8"/>
      <c r="G8" s="8"/>
      <c r="H8" s="8"/>
      <c r="I8" s="8"/>
      <c r="J8" s="8"/>
      <c r="K8" s="8"/>
      <c r="L8" s="8"/>
      <c r="M8" s="8"/>
      <c r="N8" s="8"/>
      <c r="O8" s="8"/>
      <c r="P8" s="8"/>
      <c r="Q8" s="8"/>
      <c r="R8" s="8"/>
      <c r="S8" s="8"/>
      <c r="T8" s="8"/>
      <c r="U8" s="8"/>
      <c r="V8" s="8"/>
      <c r="W8" s="8"/>
      <c r="X8" s="8"/>
      <c r="Y8" s="8"/>
      <c r="Z8" s="8"/>
      <c r="AA8" s="8"/>
      <c r="AB8" s="8"/>
    </row>
    <row r="9" spans="1:30" ht="24" customHeight="1" x14ac:dyDescent="0.2">
      <c r="A9" s="18" t="s">
        <v>71</v>
      </c>
      <c r="B9" s="64" t="s">
        <v>164</v>
      </c>
      <c r="C9" s="36">
        <v>49.89</v>
      </c>
      <c r="D9" s="8"/>
      <c r="E9" s="8"/>
      <c r="F9" s="8"/>
      <c r="G9" s="8"/>
      <c r="H9" s="8"/>
      <c r="I9" s="8"/>
      <c r="J9" s="8"/>
      <c r="K9" s="8"/>
      <c r="L9" s="8"/>
      <c r="M9" s="8"/>
      <c r="N9" s="8"/>
      <c r="O9" s="8"/>
      <c r="P9" s="8"/>
      <c r="Q9" s="8"/>
      <c r="R9" s="8"/>
      <c r="S9" s="8"/>
      <c r="T9" s="8"/>
      <c r="U9" s="8"/>
      <c r="V9" s="8"/>
      <c r="W9" s="8"/>
      <c r="X9" s="8"/>
      <c r="Y9" s="8"/>
      <c r="Z9" s="8"/>
      <c r="AA9" s="8"/>
      <c r="AB9" s="8"/>
    </row>
    <row r="10" spans="1:30" ht="24" customHeight="1" x14ac:dyDescent="0.2">
      <c r="A10" s="18" t="s">
        <v>72</v>
      </c>
      <c r="B10" s="64" t="s">
        <v>164</v>
      </c>
      <c r="C10" s="36">
        <v>29.99</v>
      </c>
      <c r="D10" s="8"/>
      <c r="E10" s="8"/>
      <c r="F10" s="8"/>
      <c r="G10" s="8"/>
      <c r="H10" s="8"/>
      <c r="I10" s="8"/>
      <c r="J10" s="8"/>
      <c r="K10" s="8"/>
      <c r="L10" s="8"/>
      <c r="M10" s="8"/>
      <c r="N10" s="8"/>
      <c r="O10" s="8"/>
      <c r="P10" s="8"/>
      <c r="Q10" s="8"/>
      <c r="R10" s="8"/>
      <c r="S10" s="8"/>
      <c r="T10" s="8"/>
      <c r="U10" s="8"/>
      <c r="V10" s="8"/>
      <c r="W10" s="8"/>
      <c r="X10" s="8"/>
      <c r="Y10" s="8"/>
      <c r="Z10" s="8"/>
      <c r="AA10" s="8"/>
      <c r="AB10" s="8"/>
    </row>
    <row r="11" spans="1:30" ht="24" customHeight="1" x14ac:dyDescent="0.2">
      <c r="A11" s="18" t="s">
        <v>161</v>
      </c>
      <c r="B11" s="64" t="s">
        <v>165</v>
      </c>
      <c r="C11" s="36">
        <v>0</v>
      </c>
      <c r="D11" s="8"/>
      <c r="E11" s="8"/>
      <c r="F11" s="8"/>
      <c r="G11" s="8"/>
      <c r="H11" s="8"/>
      <c r="I11" s="8"/>
      <c r="J11" s="8"/>
      <c r="K11" s="8"/>
      <c r="L11" s="8"/>
      <c r="M11" s="8"/>
      <c r="N11" s="8"/>
      <c r="O11" s="8"/>
      <c r="P11" s="8"/>
      <c r="Q11" s="8"/>
      <c r="R11" s="8"/>
      <c r="S11" s="8"/>
      <c r="T11" s="8"/>
      <c r="U11" s="8"/>
      <c r="V11" s="8"/>
      <c r="W11" s="8"/>
      <c r="X11" s="8"/>
      <c r="Y11" s="8"/>
      <c r="Z11" s="8"/>
      <c r="AA11" s="8"/>
      <c r="AB11" s="8"/>
    </row>
    <row r="12" spans="1:30" ht="24" customHeight="1" x14ac:dyDescent="0.2">
      <c r="A12" s="18" t="s">
        <v>162</v>
      </c>
      <c r="B12" s="64" t="s">
        <v>166</v>
      </c>
      <c r="C12" s="36">
        <v>0</v>
      </c>
      <c r="D12" s="8"/>
      <c r="E12" s="8"/>
      <c r="F12" s="8"/>
      <c r="G12" s="8"/>
      <c r="H12" s="8"/>
      <c r="I12" s="8"/>
      <c r="J12" s="8"/>
      <c r="K12" s="8"/>
      <c r="L12" s="8"/>
      <c r="M12" s="8"/>
      <c r="N12" s="8"/>
      <c r="O12" s="8"/>
      <c r="P12" s="8"/>
      <c r="Q12" s="8"/>
      <c r="R12" s="8"/>
      <c r="S12" s="8"/>
      <c r="T12" s="8"/>
      <c r="U12" s="8"/>
      <c r="V12" s="8"/>
      <c r="W12" s="8"/>
      <c r="X12" s="8"/>
      <c r="Y12" s="8"/>
      <c r="Z12" s="8"/>
      <c r="AA12" s="8"/>
      <c r="AB12" s="8"/>
    </row>
    <row r="13" spans="1:30" ht="24" customHeight="1" x14ac:dyDescent="0.2">
      <c r="A13" s="18"/>
      <c r="B13" s="18"/>
      <c r="C13" s="36"/>
      <c r="D13" s="8"/>
      <c r="E13" s="8"/>
      <c r="F13" s="8"/>
      <c r="G13" s="8"/>
      <c r="H13" s="8"/>
      <c r="I13" s="8"/>
      <c r="J13" s="8"/>
      <c r="K13" s="8"/>
      <c r="L13" s="8"/>
      <c r="M13" s="8"/>
      <c r="N13" s="8"/>
      <c r="O13" s="8"/>
      <c r="P13" s="8"/>
      <c r="Q13" s="8"/>
      <c r="R13" s="8"/>
      <c r="S13" s="8"/>
      <c r="T13" s="8"/>
      <c r="U13" s="8"/>
      <c r="V13" s="8"/>
      <c r="W13" s="8"/>
      <c r="X13" s="8"/>
      <c r="Y13" s="8"/>
      <c r="Z13" s="8"/>
      <c r="AA13" s="8"/>
      <c r="AB13" s="8"/>
    </row>
    <row r="14" spans="1:30" ht="34.5" customHeight="1" x14ac:dyDescent="0.2">
      <c r="A14" s="14" t="s">
        <v>73</v>
      </c>
      <c r="B14" s="14"/>
      <c r="C14" s="41">
        <f>SUM(Table_10_Advertising_and_Marketing[Cost])</f>
        <v>295.88</v>
      </c>
      <c r="F14" s="2"/>
      <c r="G14" s="2"/>
      <c r="H14" s="2"/>
      <c r="I14" s="2"/>
      <c r="J14" s="2"/>
      <c r="K14" s="2"/>
      <c r="L14" s="2"/>
      <c r="M14" s="2"/>
      <c r="N14" s="2"/>
      <c r="O14" s="2"/>
      <c r="P14" s="2"/>
      <c r="Q14" s="2"/>
      <c r="R14" s="2"/>
      <c r="S14" s="2"/>
      <c r="T14" s="2"/>
      <c r="U14" s="2"/>
      <c r="V14" s="2"/>
      <c r="W14" s="2"/>
      <c r="X14" s="2"/>
      <c r="Y14" s="2"/>
      <c r="Z14" s="2"/>
      <c r="AA14" s="2"/>
      <c r="AB14" s="2"/>
      <c r="AC14" s="2"/>
      <c r="AD14" s="2"/>
    </row>
    <row r="15" spans="1:30" ht="34.5" customHeight="1" x14ac:dyDescent="0.2">
      <c r="A15" s="54" t="s">
        <v>74</v>
      </c>
      <c r="B15" s="49"/>
      <c r="C15" s="49"/>
      <c r="D15" s="5"/>
      <c r="E15" s="5"/>
      <c r="F15" s="2"/>
      <c r="G15" s="2"/>
      <c r="H15" s="2"/>
      <c r="I15" s="2"/>
      <c r="J15" s="2"/>
      <c r="K15" s="2"/>
      <c r="L15" s="2"/>
      <c r="M15" s="2"/>
      <c r="N15" s="2"/>
      <c r="O15" s="2"/>
      <c r="P15" s="2"/>
      <c r="Q15" s="2"/>
      <c r="R15" s="2"/>
      <c r="S15" s="2"/>
      <c r="T15" s="2"/>
      <c r="U15" s="2"/>
      <c r="V15" s="2"/>
      <c r="W15" s="2"/>
      <c r="X15" s="2"/>
      <c r="Y15" s="2"/>
      <c r="Z15" s="2"/>
      <c r="AA15" s="2"/>
      <c r="AB15" s="2"/>
      <c r="AC15" s="2"/>
      <c r="AD15" s="2"/>
    </row>
    <row r="16" spans="1:30" ht="80.25" customHeight="1" x14ac:dyDescent="0.25">
      <c r="A16" s="55" t="s">
        <v>75</v>
      </c>
      <c r="B16" s="49"/>
      <c r="C16" s="49"/>
      <c r="D16" s="4"/>
      <c r="E16" s="4"/>
      <c r="F16" s="2"/>
      <c r="G16" s="2"/>
      <c r="H16" s="2"/>
      <c r="I16" s="2"/>
      <c r="J16" s="2"/>
      <c r="K16" s="2"/>
      <c r="L16" s="2"/>
      <c r="M16" s="2"/>
      <c r="N16" s="2"/>
      <c r="O16" s="2"/>
      <c r="P16" s="2"/>
      <c r="Q16" s="2"/>
      <c r="R16" s="2"/>
      <c r="S16" s="2"/>
      <c r="T16" s="2"/>
      <c r="U16" s="2"/>
      <c r="V16" s="2"/>
      <c r="W16" s="2"/>
      <c r="X16" s="2"/>
      <c r="Y16" s="2"/>
      <c r="Z16" s="2"/>
      <c r="AA16" s="2"/>
      <c r="AB16" s="2"/>
      <c r="AC16" s="2"/>
      <c r="AD16" s="2"/>
    </row>
    <row r="17" spans="1:30" ht="35.25" customHeight="1" x14ac:dyDescent="0.25">
      <c r="A17" s="52" t="s">
        <v>67</v>
      </c>
      <c r="B17" s="49"/>
      <c r="C17" s="49"/>
      <c r="D17" s="19"/>
      <c r="E17" s="19"/>
      <c r="F17" s="2"/>
      <c r="G17" s="2"/>
      <c r="H17" s="2"/>
      <c r="I17" s="2"/>
      <c r="J17" s="2"/>
      <c r="K17" s="2"/>
      <c r="L17" s="2"/>
      <c r="M17" s="2"/>
      <c r="N17" s="2"/>
      <c r="O17" s="2"/>
      <c r="P17" s="2"/>
      <c r="Q17" s="2"/>
      <c r="R17" s="2"/>
      <c r="S17" s="2"/>
      <c r="T17" s="2"/>
      <c r="U17" s="2"/>
      <c r="V17" s="2"/>
      <c r="W17" s="2"/>
      <c r="X17" s="2"/>
      <c r="Y17" s="2"/>
      <c r="Z17" s="2"/>
      <c r="AA17" s="2"/>
      <c r="AB17" s="2"/>
      <c r="AC17" s="2"/>
      <c r="AD17" s="2"/>
    </row>
    <row r="18" spans="1:30" ht="56.25" customHeight="1" x14ac:dyDescent="0.2">
      <c r="A18" s="53" t="s">
        <v>76</v>
      </c>
      <c r="B18" s="49"/>
      <c r="C18" s="49"/>
      <c r="D18" s="20"/>
      <c r="E18" s="20"/>
      <c r="F18" s="8"/>
      <c r="G18" s="8"/>
      <c r="H18" s="8"/>
      <c r="I18" s="8"/>
      <c r="J18" s="8"/>
      <c r="K18" s="8"/>
      <c r="L18" s="8"/>
      <c r="M18" s="8"/>
      <c r="N18" s="8"/>
      <c r="O18" s="8"/>
      <c r="P18" s="8"/>
      <c r="Q18" s="8"/>
      <c r="R18" s="8"/>
      <c r="S18" s="8"/>
      <c r="T18" s="8"/>
      <c r="U18" s="8"/>
      <c r="V18" s="8"/>
      <c r="W18" s="8"/>
      <c r="X18" s="8"/>
      <c r="Y18" s="8"/>
      <c r="Z18" s="8"/>
      <c r="AA18" s="8"/>
      <c r="AB18" s="8"/>
      <c r="AC18" s="8"/>
      <c r="AD18" s="8"/>
    </row>
    <row r="19" spans="1:30" ht="24" customHeight="1" x14ac:dyDescent="0.2">
      <c r="A19" s="6" t="s">
        <v>77</v>
      </c>
      <c r="B19" s="7" t="s">
        <v>7</v>
      </c>
      <c r="C19" s="6" t="s">
        <v>70</v>
      </c>
      <c r="D19" s="8"/>
      <c r="E19" s="8"/>
      <c r="F19" s="8"/>
      <c r="G19" s="8"/>
      <c r="H19" s="8"/>
      <c r="I19" s="8"/>
      <c r="J19" s="8"/>
      <c r="K19" s="8"/>
      <c r="L19" s="8"/>
      <c r="M19" s="8"/>
      <c r="N19" s="8"/>
      <c r="O19" s="8"/>
      <c r="P19" s="8"/>
      <c r="Q19" s="8"/>
      <c r="R19" s="8"/>
      <c r="S19" s="8"/>
      <c r="T19" s="8"/>
      <c r="U19" s="8"/>
      <c r="V19" s="8"/>
      <c r="W19" s="8"/>
      <c r="X19" s="8"/>
      <c r="Y19" s="8"/>
      <c r="Z19" s="8"/>
      <c r="AA19" s="8"/>
      <c r="AB19" s="8"/>
    </row>
    <row r="20" spans="1:30" ht="24" customHeight="1" x14ac:dyDescent="0.2">
      <c r="A20" s="18" t="s">
        <v>167</v>
      </c>
      <c r="B20" s="18" t="s">
        <v>169</v>
      </c>
      <c r="C20" s="36">
        <v>114.99</v>
      </c>
      <c r="D20" s="8"/>
      <c r="E20" s="8"/>
      <c r="F20" s="8"/>
      <c r="G20" s="8"/>
      <c r="H20" s="8"/>
      <c r="I20" s="8"/>
      <c r="J20" s="8"/>
      <c r="K20" s="8"/>
      <c r="L20" s="8"/>
      <c r="M20" s="8"/>
      <c r="N20" s="8"/>
      <c r="O20" s="8"/>
      <c r="P20" s="8"/>
      <c r="Q20" s="8"/>
      <c r="R20" s="8"/>
      <c r="S20" s="8"/>
      <c r="T20" s="8"/>
      <c r="U20" s="8"/>
      <c r="V20" s="8"/>
      <c r="W20" s="8"/>
      <c r="X20" s="8"/>
      <c r="Y20" s="8"/>
      <c r="Z20" s="8"/>
      <c r="AA20" s="8"/>
      <c r="AB20" s="8"/>
    </row>
    <row r="21" spans="1:30" ht="24" customHeight="1" x14ac:dyDescent="0.2">
      <c r="A21" s="18" t="s">
        <v>168</v>
      </c>
      <c r="B21" s="18" t="s">
        <v>169</v>
      </c>
      <c r="C21" s="36">
        <v>114.99</v>
      </c>
      <c r="D21" s="8"/>
      <c r="E21" s="8"/>
      <c r="F21" s="8"/>
      <c r="G21" s="8"/>
      <c r="H21" s="8"/>
      <c r="I21" s="8"/>
      <c r="J21" s="8"/>
      <c r="K21" s="8"/>
      <c r="L21" s="8"/>
      <c r="M21" s="8"/>
      <c r="N21" s="8"/>
      <c r="O21" s="8"/>
      <c r="P21" s="8"/>
      <c r="Q21" s="8"/>
      <c r="R21" s="8"/>
      <c r="S21" s="8"/>
      <c r="T21" s="8"/>
      <c r="U21" s="8"/>
      <c r="V21" s="8"/>
      <c r="W21" s="8"/>
      <c r="X21" s="8"/>
      <c r="Y21" s="8"/>
      <c r="Z21" s="8"/>
      <c r="AA21" s="8"/>
      <c r="AB21" s="8"/>
    </row>
    <row r="22" spans="1:30" ht="24" customHeight="1" x14ac:dyDescent="0.2">
      <c r="A22" s="18"/>
      <c r="B22" s="18"/>
      <c r="C22" s="36"/>
      <c r="D22" s="8"/>
      <c r="E22" s="8"/>
      <c r="F22" s="8"/>
      <c r="G22" s="8"/>
      <c r="H22" s="8"/>
      <c r="I22" s="8"/>
      <c r="J22" s="8"/>
      <c r="K22" s="8"/>
      <c r="L22" s="8"/>
      <c r="M22" s="8"/>
      <c r="N22" s="8"/>
      <c r="O22" s="8"/>
      <c r="P22" s="8"/>
      <c r="Q22" s="8"/>
      <c r="R22" s="8"/>
      <c r="S22" s="8"/>
      <c r="T22" s="8"/>
      <c r="U22" s="8"/>
      <c r="V22" s="8"/>
      <c r="W22" s="8"/>
      <c r="X22" s="8"/>
      <c r="Y22" s="8"/>
      <c r="Z22" s="8"/>
      <c r="AA22" s="8"/>
      <c r="AB22" s="8"/>
    </row>
    <row r="23" spans="1:30" ht="24" customHeight="1" x14ac:dyDescent="0.2">
      <c r="A23" s="18"/>
      <c r="B23" s="18"/>
      <c r="C23" s="36"/>
      <c r="D23" s="8"/>
      <c r="E23" s="8"/>
      <c r="F23" s="8"/>
      <c r="G23" s="8"/>
      <c r="H23" s="8"/>
      <c r="I23" s="8"/>
      <c r="J23" s="8"/>
      <c r="K23" s="8"/>
      <c r="L23" s="8"/>
      <c r="M23" s="8"/>
      <c r="N23" s="8"/>
      <c r="O23" s="8"/>
      <c r="P23" s="8"/>
      <c r="Q23" s="8"/>
      <c r="R23" s="8"/>
      <c r="S23" s="8"/>
      <c r="T23" s="8"/>
      <c r="U23" s="8"/>
      <c r="V23" s="8"/>
      <c r="W23" s="8"/>
      <c r="X23" s="8"/>
      <c r="Y23" s="8"/>
      <c r="Z23" s="8"/>
      <c r="AA23" s="8"/>
      <c r="AB23" s="8"/>
    </row>
    <row r="24" spans="1:30" ht="24" customHeight="1" x14ac:dyDescent="0.2">
      <c r="A24" s="18"/>
      <c r="B24" s="18"/>
      <c r="C24" s="36"/>
      <c r="D24" s="8"/>
      <c r="E24" s="8"/>
      <c r="F24" s="8"/>
      <c r="G24" s="8"/>
      <c r="H24" s="8"/>
      <c r="I24" s="8"/>
      <c r="J24" s="8"/>
      <c r="K24" s="8"/>
      <c r="L24" s="8"/>
      <c r="M24" s="8"/>
      <c r="N24" s="8"/>
      <c r="O24" s="8"/>
      <c r="P24" s="8"/>
      <c r="Q24" s="8"/>
      <c r="R24" s="8"/>
      <c r="S24" s="8"/>
      <c r="T24" s="8"/>
      <c r="U24" s="8"/>
      <c r="V24" s="8"/>
      <c r="W24" s="8"/>
      <c r="X24" s="8"/>
      <c r="Y24" s="8"/>
      <c r="Z24" s="8"/>
      <c r="AA24" s="8"/>
      <c r="AB24" s="8"/>
    </row>
    <row r="25" spans="1:30" ht="34.5" customHeight="1" x14ac:dyDescent="0.2">
      <c r="A25" s="18"/>
      <c r="B25" s="18"/>
      <c r="C25" s="36"/>
      <c r="F25" s="2"/>
      <c r="G25" s="2"/>
      <c r="H25" s="2"/>
      <c r="I25" s="2"/>
      <c r="J25" s="2"/>
      <c r="K25" s="2"/>
      <c r="L25" s="2"/>
      <c r="M25" s="2"/>
      <c r="N25" s="2"/>
      <c r="O25" s="2"/>
      <c r="P25" s="2"/>
      <c r="Q25" s="2"/>
      <c r="R25" s="2"/>
      <c r="S25" s="2"/>
      <c r="T25" s="2"/>
      <c r="U25" s="2"/>
      <c r="V25" s="2"/>
      <c r="W25" s="2"/>
      <c r="X25" s="2"/>
      <c r="Y25" s="2"/>
      <c r="Z25" s="2"/>
      <c r="AA25" s="2"/>
      <c r="AB25" s="2"/>
      <c r="AC25" s="2"/>
      <c r="AD25" s="2"/>
    </row>
    <row r="26" spans="1:30" ht="34.5" customHeight="1" x14ac:dyDescent="0.2">
      <c r="A26" s="14" t="s">
        <v>73</v>
      </c>
      <c r="B26" s="14"/>
      <c r="C26" s="41">
        <f>SUM(Table_11_Signs[Cost])</f>
        <v>229.98</v>
      </c>
      <c r="D26" s="5"/>
      <c r="E26" s="5"/>
      <c r="F26" s="2"/>
      <c r="G26" s="2"/>
      <c r="H26" s="2"/>
      <c r="I26" s="2"/>
      <c r="J26" s="2"/>
      <c r="K26" s="2"/>
      <c r="L26" s="2"/>
      <c r="M26" s="2"/>
      <c r="N26" s="2"/>
      <c r="O26" s="2"/>
      <c r="P26" s="2"/>
      <c r="Q26" s="2"/>
      <c r="R26" s="2"/>
      <c r="S26" s="2"/>
      <c r="T26" s="2"/>
      <c r="U26" s="2"/>
      <c r="V26" s="2"/>
      <c r="W26" s="2"/>
      <c r="X26" s="2"/>
      <c r="Y26" s="2"/>
      <c r="Z26" s="2"/>
      <c r="AA26" s="2"/>
      <c r="AB26" s="2"/>
      <c r="AC26" s="2"/>
      <c r="AD26" s="2"/>
    </row>
    <row r="27" spans="1:30" ht="34.5" customHeight="1" x14ac:dyDescent="0.2">
      <c r="A27" s="54" t="s">
        <v>78</v>
      </c>
      <c r="B27" s="49"/>
      <c r="C27" s="49"/>
      <c r="D27" s="2"/>
      <c r="E27" s="2"/>
      <c r="F27" s="2"/>
      <c r="G27" s="2"/>
      <c r="H27" s="2"/>
      <c r="I27" s="2"/>
      <c r="J27" s="2"/>
      <c r="K27" s="2"/>
      <c r="L27" s="2"/>
      <c r="M27" s="2"/>
      <c r="N27" s="2"/>
      <c r="O27" s="2"/>
      <c r="P27" s="2"/>
      <c r="Q27" s="2"/>
      <c r="R27" s="2"/>
      <c r="S27" s="2"/>
      <c r="T27" s="2"/>
      <c r="U27" s="2"/>
      <c r="V27" s="2"/>
      <c r="W27" s="2"/>
      <c r="X27" s="2"/>
      <c r="Y27" s="2"/>
      <c r="Z27" s="2"/>
      <c r="AA27" s="2"/>
      <c r="AB27" s="2"/>
      <c r="AC27" s="2"/>
      <c r="AD27" s="2"/>
    </row>
    <row r="28" spans="1:30" ht="80.25" customHeight="1" x14ac:dyDescent="0.2">
      <c r="A28" s="55" t="s">
        <v>79</v>
      </c>
      <c r="B28" s="49"/>
      <c r="C28" s="49"/>
      <c r="D28" s="2"/>
      <c r="E28" s="2"/>
      <c r="F28" s="2"/>
      <c r="G28" s="2"/>
      <c r="H28" s="2"/>
      <c r="I28" s="2"/>
      <c r="J28" s="2"/>
      <c r="K28" s="2"/>
      <c r="L28" s="2"/>
      <c r="M28" s="2"/>
      <c r="N28" s="2"/>
      <c r="O28" s="2"/>
      <c r="P28" s="2"/>
      <c r="Q28" s="2"/>
      <c r="R28" s="2"/>
      <c r="S28" s="2"/>
      <c r="T28" s="2"/>
      <c r="U28" s="2"/>
      <c r="V28" s="2"/>
      <c r="W28" s="2"/>
      <c r="X28" s="2"/>
      <c r="Y28" s="2"/>
      <c r="Z28" s="2"/>
      <c r="AA28" s="2"/>
      <c r="AB28" s="2"/>
      <c r="AC28" s="2"/>
      <c r="AD28" s="2"/>
    </row>
    <row r="29" spans="1:30" ht="15.75" customHeight="1" x14ac:dyDescent="0.2">
      <c r="A29" s="56" t="s">
        <v>0</v>
      </c>
      <c r="B29" s="49"/>
      <c r="C29" s="49"/>
      <c r="D29" s="2"/>
      <c r="E29" s="2"/>
      <c r="F29" s="2"/>
      <c r="G29" s="2"/>
      <c r="H29" s="2"/>
      <c r="I29" s="2"/>
      <c r="J29" s="2"/>
      <c r="K29" s="2"/>
      <c r="L29" s="2"/>
      <c r="M29" s="2"/>
      <c r="N29" s="2"/>
      <c r="O29" s="2"/>
      <c r="P29" s="2"/>
      <c r="Q29" s="2"/>
      <c r="R29" s="2"/>
      <c r="S29" s="2"/>
      <c r="T29" s="2"/>
      <c r="U29" s="2"/>
      <c r="V29" s="2"/>
      <c r="W29" s="2"/>
      <c r="X29" s="2"/>
      <c r="Y29" s="2"/>
      <c r="Z29" s="2"/>
      <c r="AA29" s="2"/>
      <c r="AB29" s="2"/>
      <c r="AC29" s="2"/>
      <c r="AD29" s="2"/>
    </row>
    <row r="30" spans="1:30" ht="15.75" hidden="1" customHeight="1" x14ac:dyDescent="0.2">
      <c r="A30" s="2"/>
      <c r="B30" s="2"/>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row>
    <row r="31" spans="1:30" ht="15.75" hidden="1" customHeight="1" x14ac:dyDescent="0.2">
      <c r="A31" s="2"/>
      <c r="B31" s="2"/>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row>
    <row r="32" spans="1:30" ht="15.75" hidden="1" customHeight="1" x14ac:dyDescent="0.2">
      <c r="A32" s="2"/>
      <c r="B32" s="2"/>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row>
    <row r="33" spans="1:30" ht="15.75" hidden="1" customHeight="1" x14ac:dyDescent="0.2">
      <c r="A33" s="2"/>
      <c r="B33" s="2"/>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row>
    <row r="34" spans="1:30" ht="15.75" hidden="1" customHeight="1" x14ac:dyDescent="0.2">
      <c r="A34" s="2"/>
      <c r="B34" s="2"/>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row>
    <row r="35" spans="1:30" ht="15.75" hidden="1" customHeight="1" x14ac:dyDescent="0.2">
      <c r="A35" s="2"/>
      <c r="B35" s="2"/>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row>
    <row r="36" spans="1:30" ht="15.75" hidden="1" customHeight="1" x14ac:dyDescent="0.2">
      <c r="A36" s="2"/>
      <c r="B36" s="2"/>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row>
    <row r="37" spans="1:30" ht="15.75" hidden="1" customHeight="1" x14ac:dyDescent="0.2">
      <c r="A37" s="2"/>
      <c r="B37" s="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row>
    <row r="38" spans="1:30" ht="15.75" hidden="1" customHeight="1" x14ac:dyDescent="0.2">
      <c r="A38" s="2"/>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row>
    <row r="39" spans="1:30" ht="15.75" hidden="1" customHeight="1" x14ac:dyDescent="0.2">
      <c r="A39" s="2"/>
      <c r="B39" s="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row>
    <row r="40" spans="1:30" ht="15.75" hidden="1" customHeight="1" x14ac:dyDescent="0.2">
      <c r="A40" s="2"/>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row>
    <row r="41" spans="1:30" ht="15.75" hidden="1" customHeight="1" x14ac:dyDescent="0.2">
      <c r="A41" s="2"/>
      <c r="B41" s="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row>
    <row r="42" spans="1:30" ht="15.75" hidden="1" customHeight="1" x14ac:dyDescent="0.2">
      <c r="A42" s="2"/>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row>
    <row r="43" spans="1:30" ht="15.75" hidden="1" customHeight="1" x14ac:dyDescent="0.2">
      <c r="A43" s="2"/>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row>
    <row r="44" spans="1:30" ht="15.75" hidden="1" customHeight="1" x14ac:dyDescent="0.2">
      <c r="A44" s="2"/>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row>
    <row r="45" spans="1:30" ht="15.75" hidden="1" customHeight="1" x14ac:dyDescent="0.2">
      <c r="A45" s="2"/>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row>
    <row r="46" spans="1:30" ht="15.75" hidden="1" customHeight="1" x14ac:dyDescent="0.2">
      <c r="A46" s="2"/>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row>
    <row r="47" spans="1:30" ht="15.75" hidden="1" customHeight="1" x14ac:dyDescent="0.2">
      <c r="A47" s="2"/>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row>
    <row r="48" spans="1:30" ht="15.75" hidden="1" customHeight="1" x14ac:dyDescent="0.2">
      <c r="A48" s="2"/>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row>
    <row r="49" spans="1:30" ht="15.75" hidden="1" customHeight="1" x14ac:dyDescent="0.2">
      <c r="A49" s="2"/>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row>
    <row r="50" spans="1:30" ht="15.75" hidden="1" customHeight="1" x14ac:dyDescent="0.2">
      <c r="A50" s="2"/>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row>
    <row r="51" spans="1:30" ht="15.75" hidden="1" customHeight="1" x14ac:dyDescent="0.2">
      <c r="A51" s="2"/>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row>
    <row r="52" spans="1:30" ht="15.75" hidden="1" customHeight="1" x14ac:dyDescent="0.2">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row>
    <row r="53" spans="1:30" ht="15.75" hidden="1" customHeight="1" x14ac:dyDescent="0.2">
      <c r="A53" s="2"/>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row>
    <row r="54" spans="1:30" ht="15.75" hidden="1" customHeight="1" x14ac:dyDescent="0.2">
      <c r="A54" s="2"/>
      <c r="B54" s="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row>
    <row r="55" spans="1:30" ht="15.75" hidden="1" customHeight="1" x14ac:dyDescent="0.2">
      <c r="A55" s="2"/>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row>
    <row r="56" spans="1:30" ht="15.75" hidden="1" customHeight="1" x14ac:dyDescent="0.2">
      <c r="A56" s="2"/>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row>
    <row r="57" spans="1:30" ht="15.75" hidden="1" customHeight="1" x14ac:dyDescent="0.2">
      <c r="A57" s="2"/>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row>
    <row r="58" spans="1:30" ht="15.75" hidden="1" customHeight="1" x14ac:dyDescent="0.2">
      <c r="A58" s="2"/>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row>
    <row r="59" spans="1:30" ht="15.75" hidden="1" customHeight="1" x14ac:dyDescent="0.2">
      <c r="A59" s="2"/>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row>
    <row r="60" spans="1:30" ht="15.75" hidden="1" customHeight="1" x14ac:dyDescent="0.2">
      <c r="A60" s="2"/>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row>
    <row r="61" spans="1:30" ht="15.75" hidden="1" customHeight="1" x14ac:dyDescent="0.2">
      <c r="A61" s="2"/>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row>
    <row r="62" spans="1:30" ht="15.75" hidden="1" customHeight="1" x14ac:dyDescent="0.2">
      <c r="A62" s="2"/>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row>
    <row r="63" spans="1:30" ht="15.75" hidden="1" customHeight="1" x14ac:dyDescent="0.2">
      <c r="A63" s="2"/>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row>
    <row r="64" spans="1:30" ht="15.75" hidden="1" customHeight="1" x14ac:dyDescent="0.2">
      <c r="A64" s="2"/>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row>
    <row r="65" spans="1:30" ht="15.75" hidden="1" customHeight="1" x14ac:dyDescent="0.2">
      <c r="A65" s="2"/>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row>
    <row r="66" spans="1:30" ht="15.75" hidden="1" customHeight="1" x14ac:dyDescent="0.2">
      <c r="A66" s="2"/>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row>
    <row r="67" spans="1:30" ht="15.75" hidden="1" customHeight="1" x14ac:dyDescent="0.2">
      <c r="A67" s="2"/>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row>
    <row r="68" spans="1:30" ht="15.75" hidden="1" customHeight="1" x14ac:dyDescent="0.2">
      <c r="A68" s="2"/>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row>
    <row r="69" spans="1:30" ht="15.75" hidden="1" customHeight="1" x14ac:dyDescent="0.2">
      <c r="A69" s="2"/>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row>
    <row r="70" spans="1:30" ht="15.75" hidden="1" customHeight="1" x14ac:dyDescent="0.2">
      <c r="A70" s="2"/>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row>
    <row r="71" spans="1:30" ht="15.75" hidden="1" customHeight="1" x14ac:dyDescent="0.2">
      <c r="A71" s="2"/>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row>
    <row r="72" spans="1:30" ht="15.75" hidden="1" customHeight="1" x14ac:dyDescent="0.2">
      <c r="A72" s="2"/>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row>
    <row r="73" spans="1:30" ht="15.75" hidden="1" customHeight="1" x14ac:dyDescent="0.2">
      <c r="A73" s="2"/>
      <c r="B73" s="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row>
    <row r="74" spans="1:30" ht="15.75" hidden="1" customHeight="1" x14ac:dyDescent="0.2">
      <c r="A74" s="2"/>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row>
    <row r="75" spans="1:30" ht="15.75" hidden="1" customHeight="1" x14ac:dyDescent="0.2">
      <c r="A75" s="2"/>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row>
    <row r="76" spans="1:30" ht="15.75" hidden="1" customHeight="1" x14ac:dyDescent="0.2">
      <c r="A76" s="2"/>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row>
    <row r="77" spans="1:30" ht="15.75" hidden="1" customHeight="1" x14ac:dyDescent="0.2">
      <c r="A77" s="2"/>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row>
    <row r="78" spans="1:30" ht="15.75" hidden="1" customHeight="1" x14ac:dyDescent="0.2">
      <c r="A78" s="2"/>
      <c r="B78" s="2"/>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row>
    <row r="79" spans="1:30" ht="15.75" hidden="1" customHeight="1" x14ac:dyDescent="0.2">
      <c r="A79" s="2"/>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row>
    <row r="80" spans="1:30" ht="15.75" hidden="1" customHeight="1" x14ac:dyDescent="0.2">
      <c r="A80" s="2"/>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row>
    <row r="81" spans="1:30" ht="15.75" hidden="1" customHeight="1" x14ac:dyDescent="0.2">
      <c r="A81" s="2"/>
      <c r="B81" s="2"/>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row>
    <row r="82" spans="1:30" ht="15.75" hidden="1" customHeight="1" x14ac:dyDescent="0.2">
      <c r="A82" s="2"/>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row>
    <row r="83" spans="1:30" ht="15.75" hidden="1" customHeight="1" x14ac:dyDescent="0.2">
      <c r="A83" s="2"/>
      <c r="B83" s="2"/>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row>
    <row r="84" spans="1:30" ht="15.75" hidden="1" customHeight="1" x14ac:dyDescent="0.2">
      <c r="A84" s="2"/>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row>
    <row r="85" spans="1:30" ht="15.75" hidden="1" customHeight="1" x14ac:dyDescent="0.2">
      <c r="A85" s="2"/>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row>
    <row r="86" spans="1:30" ht="15.75" hidden="1" customHeight="1" x14ac:dyDescent="0.2">
      <c r="A86" s="2"/>
      <c r="B86" s="2"/>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row>
    <row r="87" spans="1:30" ht="15.75" hidden="1" customHeight="1" x14ac:dyDescent="0.2">
      <c r="A87" s="2"/>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row>
    <row r="88" spans="1:30" ht="15.75" hidden="1" customHeight="1" x14ac:dyDescent="0.2">
      <c r="A88" s="2"/>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row>
    <row r="89" spans="1:30" ht="15.75" hidden="1" customHeight="1" x14ac:dyDescent="0.2">
      <c r="A89" s="2"/>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row>
    <row r="90" spans="1:30" ht="15.75" hidden="1" customHeight="1" x14ac:dyDescent="0.2">
      <c r="A90" s="2"/>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row>
    <row r="91" spans="1:30" ht="15.75" hidden="1" customHeight="1" x14ac:dyDescent="0.2">
      <c r="A91" s="2"/>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row>
    <row r="92" spans="1:30" ht="15.75" hidden="1" customHeight="1" x14ac:dyDescent="0.2">
      <c r="A92" s="2"/>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row>
    <row r="93" spans="1:30" ht="15.75" hidden="1" customHeight="1" x14ac:dyDescent="0.2">
      <c r="A93" s="2"/>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row>
    <row r="94" spans="1:30" ht="15.75" hidden="1" customHeight="1" x14ac:dyDescent="0.2">
      <c r="A94" s="2"/>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row>
    <row r="95" spans="1:30" ht="15.75" hidden="1" customHeight="1" x14ac:dyDescent="0.2">
      <c r="A95" s="2"/>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row>
    <row r="96" spans="1:30" ht="15.75" hidden="1" customHeight="1" x14ac:dyDescent="0.2">
      <c r="A96" s="2"/>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row>
    <row r="97" spans="1:30" ht="15.75" hidden="1" customHeight="1" x14ac:dyDescent="0.2">
      <c r="A97" s="2"/>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row>
    <row r="98" spans="1:30" ht="15.75" hidden="1" customHeight="1" x14ac:dyDescent="0.2">
      <c r="A98" s="2"/>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row>
    <row r="99" spans="1:30" ht="15.75" hidden="1" customHeight="1" x14ac:dyDescent="0.2">
      <c r="A99" s="2"/>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row>
    <row r="100" spans="1:30" ht="15.75" hidden="1" customHeight="1" x14ac:dyDescent="0.2">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row>
    <row r="101" spans="1:30" ht="15.75" hidden="1" customHeight="1" x14ac:dyDescent="0.2">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row>
    <row r="102" spans="1:30" ht="15.75" hidden="1" customHeight="1" x14ac:dyDescent="0.2">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row>
    <row r="103" spans="1:30" ht="15.75" hidden="1" customHeight="1" x14ac:dyDescent="0.2">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row>
    <row r="104" spans="1:30" ht="15.75" hidden="1" customHeight="1" x14ac:dyDescent="0.2">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row>
    <row r="105" spans="1:30" ht="15.75" hidden="1" customHeight="1" x14ac:dyDescent="0.2">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row>
    <row r="106" spans="1:30" ht="15.75" hidden="1" customHeight="1" x14ac:dyDescent="0.2">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row>
    <row r="107" spans="1:30" ht="15.75" hidden="1" customHeight="1" x14ac:dyDescent="0.2">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row>
    <row r="108" spans="1:30" ht="15.75" hidden="1" customHeight="1" x14ac:dyDescent="0.2">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row>
    <row r="109" spans="1:30" ht="15.75" hidden="1" customHeight="1" x14ac:dyDescent="0.2">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row>
    <row r="110" spans="1:30" ht="15.75" hidden="1" customHeight="1" x14ac:dyDescent="0.2">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row>
    <row r="111" spans="1:30" ht="15.75" hidden="1" customHeight="1" x14ac:dyDescent="0.2">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row>
    <row r="112" spans="1:30" ht="15.75" hidden="1" customHeight="1" x14ac:dyDescent="0.2">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row>
    <row r="113" spans="1:30" ht="15.75" hidden="1" customHeight="1" x14ac:dyDescent="0.2">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row>
    <row r="114" spans="1:30" ht="15.75" hidden="1" customHeight="1" x14ac:dyDescent="0.2">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row>
    <row r="115" spans="1:30" ht="15.75" hidden="1" customHeight="1" x14ac:dyDescent="0.2">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row>
    <row r="116" spans="1:30" ht="15.75" hidden="1" customHeight="1" x14ac:dyDescent="0.2">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row>
    <row r="117" spans="1:30" ht="15.75" hidden="1" customHeight="1" x14ac:dyDescent="0.2">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row>
    <row r="118" spans="1:30" ht="15.75" hidden="1" customHeight="1" x14ac:dyDescent="0.2">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row>
    <row r="119" spans="1:30" ht="15.75" hidden="1" customHeight="1" x14ac:dyDescent="0.2">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row>
    <row r="120" spans="1:30" ht="15.75" hidden="1" customHeight="1" x14ac:dyDescent="0.2">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row>
    <row r="121" spans="1:30" ht="15.75" hidden="1" customHeight="1" x14ac:dyDescent="0.2">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row>
    <row r="122" spans="1:30" ht="15.75" hidden="1" customHeight="1" x14ac:dyDescent="0.2">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row>
    <row r="123" spans="1:30" ht="15.75" hidden="1" customHeight="1" x14ac:dyDescent="0.2">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row>
    <row r="124" spans="1:30" ht="15.75" hidden="1" customHeight="1" x14ac:dyDescent="0.2">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row>
    <row r="125" spans="1:30" ht="15.75" hidden="1" customHeight="1" x14ac:dyDescent="0.2">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row>
    <row r="126" spans="1:30" ht="15.75" hidden="1" customHeight="1" x14ac:dyDescent="0.2">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row>
    <row r="127" spans="1:30" ht="15.75" hidden="1" customHeight="1" x14ac:dyDescent="0.2">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row>
    <row r="128" spans="1:30" ht="15.75" hidden="1" customHeight="1" x14ac:dyDescent="0.2">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row>
    <row r="129" spans="1:30" ht="15.75" hidden="1" customHeight="1" x14ac:dyDescent="0.2">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2"/>
      <c r="AB129" s="2"/>
      <c r="AC129" s="2"/>
      <c r="AD129" s="2"/>
    </row>
    <row r="130" spans="1:30" ht="15.75" hidden="1" customHeight="1" x14ac:dyDescent="0.2">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c r="AB130" s="2"/>
      <c r="AC130" s="2"/>
      <c r="AD130" s="2"/>
    </row>
    <row r="131" spans="1:30" ht="15.75" hidden="1" customHeight="1" x14ac:dyDescent="0.2">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c r="AA131" s="2"/>
      <c r="AB131" s="2"/>
      <c r="AC131" s="2"/>
      <c r="AD131" s="2"/>
    </row>
    <row r="132" spans="1:30" ht="15.75" hidden="1" customHeight="1" x14ac:dyDescent="0.2">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2"/>
      <c r="AB132" s="2"/>
      <c r="AC132" s="2"/>
      <c r="AD132" s="2"/>
    </row>
    <row r="133" spans="1:30" ht="15.75" hidden="1" customHeight="1" x14ac:dyDescent="0.2">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2"/>
      <c r="AB133" s="2"/>
      <c r="AC133" s="2"/>
      <c r="AD133" s="2"/>
    </row>
    <row r="134" spans="1:30" ht="15.75" hidden="1" customHeight="1" x14ac:dyDescent="0.2">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c r="AA134" s="2"/>
      <c r="AB134" s="2"/>
      <c r="AC134" s="2"/>
      <c r="AD134" s="2"/>
    </row>
    <row r="135" spans="1:30" ht="15.75" hidden="1" customHeight="1" x14ac:dyDescent="0.2">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2"/>
      <c r="AB135" s="2"/>
      <c r="AC135" s="2"/>
      <c r="AD135" s="2"/>
    </row>
    <row r="136" spans="1:30" ht="15.75" hidden="1" customHeight="1" x14ac:dyDescent="0.2">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2"/>
      <c r="AB136" s="2"/>
      <c r="AC136" s="2"/>
      <c r="AD136" s="2"/>
    </row>
    <row r="137" spans="1:30" ht="15.75" hidden="1" customHeight="1" x14ac:dyDescent="0.2">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c r="AA137" s="2"/>
      <c r="AB137" s="2"/>
      <c r="AC137" s="2"/>
      <c r="AD137" s="2"/>
    </row>
    <row r="138" spans="1:30" ht="15.75" hidden="1" customHeight="1" x14ac:dyDescent="0.2">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2"/>
      <c r="AB138" s="2"/>
      <c r="AC138" s="2"/>
      <c r="AD138" s="2"/>
    </row>
    <row r="139" spans="1:30" ht="15.75" hidden="1" customHeight="1" x14ac:dyDescent="0.2">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c r="AA139" s="2"/>
      <c r="AB139" s="2"/>
      <c r="AC139" s="2"/>
      <c r="AD139" s="2"/>
    </row>
    <row r="140" spans="1:30" ht="15.75" hidden="1" customHeight="1" x14ac:dyDescent="0.2">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c r="AA140" s="2"/>
      <c r="AB140" s="2"/>
      <c r="AC140" s="2"/>
      <c r="AD140" s="2"/>
    </row>
    <row r="141" spans="1:30" ht="15.75" hidden="1" customHeight="1" x14ac:dyDescent="0.2">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c r="AA141" s="2"/>
      <c r="AB141" s="2"/>
      <c r="AC141" s="2"/>
      <c r="AD141" s="2"/>
    </row>
    <row r="142" spans="1:30" ht="15.75" hidden="1" customHeight="1" x14ac:dyDescent="0.2">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2"/>
      <c r="AB142" s="2"/>
      <c r="AC142" s="2"/>
      <c r="AD142" s="2"/>
    </row>
    <row r="143" spans="1:30" ht="15.75" hidden="1" customHeight="1" x14ac:dyDescent="0.2">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c r="AA143" s="2"/>
      <c r="AB143" s="2"/>
      <c r="AC143" s="2"/>
      <c r="AD143" s="2"/>
    </row>
    <row r="144" spans="1:30" ht="15.75" hidden="1" customHeight="1" x14ac:dyDescent="0.2">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2"/>
      <c r="AB144" s="2"/>
      <c r="AC144" s="2"/>
      <c r="AD144" s="2"/>
    </row>
    <row r="145" spans="1:30" ht="15.75" hidden="1" customHeight="1" x14ac:dyDescent="0.2">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c r="AA145" s="2"/>
      <c r="AB145" s="2"/>
      <c r="AC145" s="2"/>
      <c r="AD145" s="2"/>
    </row>
    <row r="146" spans="1:30" ht="15.75" hidden="1" customHeight="1" x14ac:dyDescent="0.2">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c r="AA146" s="2"/>
      <c r="AB146" s="2"/>
      <c r="AC146" s="2"/>
      <c r="AD146" s="2"/>
    </row>
    <row r="147" spans="1:30" ht="15.75" hidden="1" customHeight="1" x14ac:dyDescent="0.2">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2"/>
      <c r="AB147" s="2"/>
      <c r="AC147" s="2"/>
      <c r="AD147" s="2"/>
    </row>
    <row r="148" spans="1:30" ht="15.75" hidden="1" customHeight="1" x14ac:dyDescent="0.2">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c r="AA148" s="2"/>
      <c r="AB148" s="2"/>
      <c r="AC148" s="2"/>
      <c r="AD148" s="2"/>
    </row>
    <row r="149" spans="1:30" ht="15.75" hidden="1" customHeight="1" x14ac:dyDescent="0.2">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2"/>
      <c r="AB149" s="2"/>
      <c r="AC149" s="2"/>
      <c r="AD149" s="2"/>
    </row>
    <row r="150" spans="1:30" ht="15.75" hidden="1" customHeight="1" x14ac:dyDescent="0.2">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2"/>
      <c r="AB150" s="2"/>
      <c r="AC150" s="2"/>
      <c r="AD150" s="2"/>
    </row>
    <row r="151" spans="1:30" ht="15.75" hidden="1" customHeight="1" x14ac:dyDescent="0.2">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c r="AA151" s="2"/>
      <c r="AB151" s="2"/>
      <c r="AC151" s="2"/>
      <c r="AD151" s="2"/>
    </row>
    <row r="152" spans="1:30" ht="15.75" hidden="1" customHeight="1" x14ac:dyDescent="0.2">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2"/>
      <c r="AB152" s="2"/>
      <c r="AC152" s="2"/>
      <c r="AD152" s="2"/>
    </row>
    <row r="153" spans="1:30" ht="15.75" hidden="1" customHeight="1" x14ac:dyDescent="0.2">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2"/>
      <c r="AB153" s="2"/>
      <c r="AC153" s="2"/>
      <c r="AD153" s="2"/>
    </row>
    <row r="154" spans="1:30" ht="15.75" hidden="1" customHeight="1" x14ac:dyDescent="0.2">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2"/>
      <c r="AB154" s="2"/>
      <c r="AC154" s="2"/>
      <c r="AD154" s="2"/>
    </row>
    <row r="155" spans="1:30" ht="15.75" hidden="1" customHeight="1" x14ac:dyDescent="0.2">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row>
    <row r="156" spans="1:30" ht="15.75" hidden="1" customHeight="1" x14ac:dyDescent="0.2">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row>
    <row r="157" spans="1:30" ht="15.75" hidden="1" customHeight="1" x14ac:dyDescent="0.2">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c r="AA157" s="2"/>
      <c r="AB157" s="2"/>
      <c r="AC157" s="2"/>
      <c r="AD157" s="2"/>
    </row>
    <row r="158" spans="1:30" ht="15.75" hidden="1" customHeight="1" x14ac:dyDescent="0.2">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c r="AA158" s="2"/>
      <c r="AB158" s="2"/>
      <c r="AC158" s="2"/>
      <c r="AD158" s="2"/>
    </row>
    <row r="159" spans="1:30" ht="15.75" hidden="1" customHeight="1" x14ac:dyDescent="0.2">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c r="AA159" s="2"/>
      <c r="AB159" s="2"/>
      <c r="AC159" s="2"/>
      <c r="AD159" s="2"/>
    </row>
    <row r="160" spans="1:30" ht="15.75" hidden="1" customHeight="1" x14ac:dyDescent="0.2">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c r="AA160" s="2"/>
      <c r="AB160" s="2"/>
      <c r="AC160" s="2"/>
      <c r="AD160" s="2"/>
    </row>
    <row r="161" spans="1:30" ht="15.75" hidden="1" customHeight="1" x14ac:dyDescent="0.2">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c r="AA161" s="2"/>
      <c r="AB161" s="2"/>
      <c r="AC161" s="2"/>
      <c r="AD161" s="2"/>
    </row>
    <row r="162" spans="1:30" ht="15.75" hidden="1" customHeight="1" x14ac:dyDescent="0.2">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c r="AA162" s="2"/>
      <c r="AB162" s="2"/>
      <c r="AC162" s="2"/>
      <c r="AD162" s="2"/>
    </row>
    <row r="163" spans="1:30" ht="15.75" hidden="1" customHeight="1" x14ac:dyDescent="0.2">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c r="AA163" s="2"/>
      <c r="AB163" s="2"/>
      <c r="AC163" s="2"/>
      <c r="AD163" s="2"/>
    </row>
    <row r="164" spans="1:30" ht="15.75" hidden="1" customHeight="1" x14ac:dyDescent="0.2">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c r="AA164" s="2"/>
      <c r="AB164" s="2"/>
      <c r="AC164" s="2"/>
      <c r="AD164" s="2"/>
    </row>
    <row r="165" spans="1:30" ht="15.75" hidden="1" customHeight="1" x14ac:dyDescent="0.2">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c r="AA165" s="2"/>
      <c r="AB165" s="2"/>
      <c r="AC165" s="2"/>
      <c r="AD165" s="2"/>
    </row>
    <row r="166" spans="1:30" ht="15.75" hidden="1" customHeight="1" x14ac:dyDescent="0.2">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c r="AA166" s="2"/>
      <c r="AB166" s="2"/>
      <c r="AC166" s="2"/>
      <c r="AD166" s="2"/>
    </row>
    <row r="167" spans="1:30" ht="15.75" hidden="1" customHeight="1" x14ac:dyDescent="0.2">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c r="AA167" s="2"/>
      <c r="AB167" s="2"/>
      <c r="AC167" s="2"/>
      <c r="AD167" s="2"/>
    </row>
    <row r="168" spans="1:30" ht="15.75" hidden="1" customHeight="1" x14ac:dyDescent="0.2">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c r="AA168" s="2"/>
      <c r="AB168" s="2"/>
      <c r="AC168" s="2"/>
      <c r="AD168" s="2"/>
    </row>
    <row r="169" spans="1:30" ht="15.75" hidden="1" customHeight="1" x14ac:dyDescent="0.2">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c r="AA169" s="2"/>
      <c r="AB169" s="2"/>
      <c r="AC169" s="2"/>
      <c r="AD169" s="2"/>
    </row>
    <row r="170" spans="1:30" ht="15.75" hidden="1" customHeight="1" x14ac:dyDescent="0.2">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c r="AA170" s="2"/>
      <c r="AB170" s="2"/>
      <c r="AC170" s="2"/>
      <c r="AD170" s="2"/>
    </row>
    <row r="171" spans="1:30" ht="15.75" hidden="1" customHeight="1" x14ac:dyDescent="0.2">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c r="AA171" s="2"/>
      <c r="AB171" s="2"/>
      <c r="AC171" s="2"/>
      <c r="AD171" s="2"/>
    </row>
    <row r="172" spans="1:30" ht="15.75" hidden="1" customHeight="1" x14ac:dyDescent="0.2">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c r="AA172" s="2"/>
      <c r="AB172" s="2"/>
      <c r="AC172" s="2"/>
      <c r="AD172" s="2"/>
    </row>
    <row r="173" spans="1:30" ht="15.75" hidden="1" customHeight="1" x14ac:dyDescent="0.2">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c r="AA173" s="2"/>
      <c r="AB173" s="2"/>
      <c r="AC173" s="2"/>
      <c r="AD173" s="2"/>
    </row>
    <row r="174" spans="1:30" ht="15.75" hidden="1" customHeight="1" x14ac:dyDescent="0.2">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c r="AA174" s="2"/>
      <c r="AB174" s="2"/>
      <c r="AC174" s="2"/>
      <c r="AD174" s="2"/>
    </row>
    <row r="175" spans="1:30" ht="15.75" hidden="1" customHeight="1" x14ac:dyDescent="0.2">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c r="AA175" s="2"/>
      <c r="AB175" s="2"/>
      <c r="AC175" s="2"/>
      <c r="AD175" s="2"/>
    </row>
    <row r="176" spans="1:30" ht="15.75" hidden="1" customHeight="1" x14ac:dyDescent="0.2">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c r="AA176" s="2"/>
      <c r="AB176" s="2"/>
      <c r="AC176" s="2"/>
      <c r="AD176" s="2"/>
    </row>
    <row r="177" spans="1:30" ht="15.75" hidden="1" customHeight="1" x14ac:dyDescent="0.2">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c r="AA177" s="2"/>
      <c r="AB177" s="2"/>
      <c r="AC177" s="2"/>
      <c r="AD177" s="2"/>
    </row>
    <row r="178" spans="1:30" ht="15.75" hidden="1" customHeight="1" x14ac:dyDescent="0.2">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c r="AA178" s="2"/>
      <c r="AB178" s="2"/>
      <c r="AC178" s="2"/>
      <c r="AD178" s="2"/>
    </row>
    <row r="179" spans="1:30" ht="15.75" hidden="1" customHeight="1" x14ac:dyDescent="0.2">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c r="AA179" s="2"/>
      <c r="AB179" s="2"/>
      <c r="AC179" s="2"/>
      <c r="AD179" s="2"/>
    </row>
    <row r="180" spans="1:30" ht="15.75" hidden="1" customHeight="1" x14ac:dyDescent="0.2">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c r="AA180" s="2"/>
      <c r="AB180" s="2"/>
      <c r="AC180" s="2"/>
      <c r="AD180" s="2"/>
    </row>
    <row r="181" spans="1:30" ht="15.75" hidden="1" customHeight="1" x14ac:dyDescent="0.2">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c r="AA181" s="2"/>
      <c r="AB181" s="2"/>
      <c r="AC181" s="2"/>
      <c r="AD181" s="2"/>
    </row>
    <row r="182" spans="1:30" ht="15.75" hidden="1" customHeight="1" x14ac:dyDescent="0.2">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c r="AA182" s="2"/>
      <c r="AB182" s="2"/>
      <c r="AC182" s="2"/>
      <c r="AD182" s="2"/>
    </row>
    <row r="183" spans="1:30" ht="15.75" hidden="1" customHeight="1" x14ac:dyDescent="0.2">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c r="AA183" s="2"/>
      <c r="AB183" s="2"/>
      <c r="AC183" s="2"/>
      <c r="AD183" s="2"/>
    </row>
    <row r="184" spans="1:30" ht="15.75" hidden="1" customHeight="1" x14ac:dyDescent="0.2">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c r="AA184" s="2"/>
      <c r="AB184" s="2"/>
      <c r="AC184" s="2"/>
      <c r="AD184" s="2"/>
    </row>
    <row r="185" spans="1:30" ht="15.75" hidden="1" customHeight="1" x14ac:dyDescent="0.2">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c r="AA185" s="2"/>
      <c r="AB185" s="2"/>
      <c r="AC185" s="2"/>
      <c r="AD185" s="2"/>
    </row>
    <row r="186" spans="1:30" ht="15.75" hidden="1" customHeight="1" x14ac:dyDescent="0.2">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c r="AA186" s="2"/>
      <c r="AB186" s="2"/>
      <c r="AC186" s="2"/>
      <c r="AD186" s="2"/>
    </row>
    <row r="187" spans="1:30" ht="15.75" hidden="1" customHeight="1" x14ac:dyDescent="0.2">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c r="AA187" s="2"/>
      <c r="AB187" s="2"/>
      <c r="AC187" s="2"/>
      <c r="AD187" s="2"/>
    </row>
    <row r="188" spans="1:30" ht="15.75" hidden="1" customHeight="1" x14ac:dyDescent="0.2">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c r="AA188" s="2"/>
      <c r="AB188" s="2"/>
      <c r="AC188" s="2"/>
      <c r="AD188" s="2"/>
    </row>
    <row r="189" spans="1:30" ht="15.75" hidden="1" customHeight="1" x14ac:dyDescent="0.2">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c r="AA189" s="2"/>
      <c r="AB189" s="2"/>
      <c r="AC189" s="2"/>
      <c r="AD189" s="2"/>
    </row>
    <row r="190" spans="1:30" ht="15.75" hidden="1" customHeight="1" x14ac:dyDescent="0.2">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c r="AA190" s="2"/>
      <c r="AB190" s="2"/>
      <c r="AC190" s="2"/>
      <c r="AD190" s="2"/>
    </row>
    <row r="191" spans="1:30" ht="15.75" hidden="1" customHeight="1" x14ac:dyDescent="0.2">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c r="AA191" s="2"/>
      <c r="AB191" s="2"/>
      <c r="AC191" s="2"/>
      <c r="AD191" s="2"/>
    </row>
    <row r="192" spans="1:30" ht="15.75" hidden="1" customHeight="1" x14ac:dyDescent="0.2">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c r="AA192" s="2"/>
      <c r="AB192" s="2"/>
      <c r="AC192" s="2"/>
      <c r="AD192" s="2"/>
    </row>
    <row r="193" spans="1:30" ht="15.75" hidden="1" customHeight="1" x14ac:dyDescent="0.2">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c r="AA193" s="2"/>
      <c r="AB193" s="2"/>
      <c r="AC193" s="2"/>
      <c r="AD193" s="2"/>
    </row>
    <row r="194" spans="1:30" ht="15.75" hidden="1" customHeight="1" x14ac:dyDescent="0.2">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c r="AA194" s="2"/>
      <c r="AB194" s="2"/>
      <c r="AC194" s="2"/>
      <c r="AD194" s="2"/>
    </row>
    <row r="195" spans="1:30" ht="15.75" hidden="1" customHeight="1" x14ac:dyDescent="0.2">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c r="AA195" s="2"/>
      <c r="AB195" s="2"/>
      <c r="AC195" s="2"/>
      <c r="AD195" s="2"/>
    </row>
    <row r="196" spans="1:30" ht="15.75" hidden="1" customHeight="1" x14ac:dyDescent="0.2">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c r="AA196" s="2"/>
      <c r="AB196" s="2"/>
      <c r="AC196" s="2"/>
      <c r="AD196" s="2"/>
    </row>
    <row r="197" spans="1:30" ht="15.75" hidden="1" customHeight="1" x14ac:dyDescent="0.2">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c r="AA197" s="2"/>
      <c r="AB197" s="2"/>
      <c r="AC197" s="2"/>
      <c r="AD197" s="2"/>
    </row>
    <row r="198" spans="1:30" ht="15.75" hidden="1" customHeight="1" x14ac:dyDescent="0.2">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c r="AA198" s="2"/>
      <c r="AB198" s="2"/>
      <c r="AC198" s="2"/>
      <c r="AD198" s="2"/>
    </row>
    <row r="199" spans="1:30" ht="15.75" hidden="1" customHeight="1" x14ac:dyDescent="0.2">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c r="AA199" s="2"/>
      <c r="AB199" s="2"/>
      <c r="AC199" s="2"/>
      <c r="AD199" s="2"/>
    </row>
    <row r="200" spans="1:30" ht="15.75" hidden="1" customHeight="1" x14ac:dyDescent="0.2">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c r="AA200" s="2"/>
      <c r="AB200" s="2"/>
      <c r="AC200" s="2"/>
      <c r="AD200" s="2"/>
    </row>
    <row r="201" spans="1:30" ht="15.75" hidden="1" customHeight="1" x14ac:dyDescent="0.2">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c r="AA201" s="2"/>
      <c r="AB201" s="2"/>
      <c r="AC201" s="2"/>
      <c r="AD201" s="2"/>
    </row>
    <row r="202" spans="1:30" ht="15.75" hidden="1" customHeight="1" x14ac:dyDescent="0.2">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c r="AA202" s="2"/>
      <c r="AB202" s="2"/>
      <c r="AC202" s="2"/>
      <c r="AD202" s="2"/>
    </row>
    <row r="203" spans="1:30" ht="15.75" hidden="1" customHeight="1" x14ac:dyDescent="0.2">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c r="AA203" s="2"/>
      <c r="AB203" s="2"/>
      <c r="AC203" s="2"/>
      <c r="AD203" s="2"/>
    </row>
    <row r="204" spans="1:30" ht="15.75" hidden="1" customHeight="1" x14ac:dyDescent="0.2">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c r="AA204" s="2"/>
      <c r="AB204" s="2"/>
      <c r="AC204" s="2"/>
      <c r="AD204" s="2"/>
    </row>
    <row r="205" spans="1:30" ht="15.75" hidden="1" customHeight="1" x14ac:dyDescent="0.2">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c r="AA205" s="2"/>
      <c r="AB205" s="2"/>
      <c r="AC205" s="2"/>
      <c r="AD205" s="2"/>
    </row>
    <row r="206" spans="1:30" ht="15.75" hidden="1" customHeight="1" x14ac:dyDescent="0.2">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c r="AA206" s="2"/>
      <c r="AB206" s="2"/>
      <c r="AC206" s="2"/>
      <c r="AD206" s="2"/>
    </row>
    <row r="207" spans="1:30" ht="15.75" hidden="1" customHeight="1" x14ac:dyDescent="0.2">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c r="AA207" s="2"/>
      <c r="AB207" s="2"/>
      <c r="AC207" s="2"/>
      <c r="AD207" s="2"/>
    </row>
    <row r="208" spans="1:30" ht="15.75" hidden="1" customHeight="1" x14ac:dyDescent="0.2">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c r="AA208" s="2"/>
      <c r="AB208" s="2"/>
      <c r="AC208" s="2"/>
      <c r="AD208" s="2"/>
    </row>
    <row r="209" spans="1:30" ht="15.75" hidden="1" customHeight="1" x14ac:dyDescent="0.2">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c r="AA209" s="2"/>
      <c r="AB209" s="2"/>
      <c r="AC209" s="2"/>
      <c r="AD209" s="2"/>
    </row>
    <row r="210" spans="1:30" ht="15.75" hidden="1" customHeight="1" x14ac:dyDescent="0.2">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c r="AA210" s="2"/>
      <c r="AB210" s="2"/>
      <c r="AC210" s="2"/>
      <c r="AD210" s="2"/>
    </row>
    <row r="211" spans="1:30" ht="15.75" hidden="1" customHeight="1" x14ac:dyDescent="0.2">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c r="AA211" s="2"/>
      <c r="AB211" s="2"/>
      <c r="AC211" s="2"/>
      <c r="AD211" s="2"/>
    </row>
    <row r="212" spans="1:30" ht="15.75" hidden="1" customHeight="1" x14ac:dyDescent="0.2">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c r="AA212" s="2"/>
      <c r="AB212" s="2"/>
      <c r="AC212" s="2"/>
      <c r="AD212" s="2"/>
    </row>
    <row r="213" spans="1:30" ht="15.75" hidden="1" customHeight="1" x14ac:dyDescent="0.2">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c r="AA213" s="2"/>
      <c r="AB213" s="2"/>
      <c r="AC213" s="2"/>
      <c r="AD213" s="2"/>
    </row>
    <row r="214" spans="1:30" ht="15.75" hidden="1" customHeight="1" x14ac:dyDescent="0.2">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2"/>
      <c r="AB214" s="2"/>
      <c r="AC214" s="2"/>
      <c r="AD214" s="2"/>
    </row>
    <row r="215" spans="1:30" ht="15.75" hidden="1" customHeight="1" x14ac:dyDescent="0.2">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2"/>
      <c r="AB215" s="2"/>
      <c r="AC215" s="2"/>
      <c r="AD215" s="2"/>
    </row>
    <row r="216" spans="1:30" ht="15.75" hidden="1" customHeight="1" x14ac:dyDescent="0.2">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2"/>
      <c r="AB216" s="2"/>
      <c r="AC216" s="2"/>
      <c r="AD216" s="2"/>
    </row>
    <row r="217" spans="1:30" ht="15.75" hidden="1" customHeight="1" x14ac:dyDescent="0.2">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2"/>
      <c r="AB217" s="2"/>
      <c r="AC217" s="2"/>
      <c r="AD217" s="2"/>
    </row>
    <row r="218" spans="1:30" ht="15.75" hidden="1" customHeight="1" x14ac:dyDescent="0.2">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c r="AA218" s="2"/>
      <c r="AB218" s="2"/>
      <c r="AC218" s="2"/>
      <c r="AD218" s="2"/>
    </row>
    <row r="219" spans="1:30" ht="15.75" hidden="1" customHeight="1" x14ac:dyDescent="0.2">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c r="AA219" s="2"/>
      <c r="AB219" s="2"/>
      <c r="AC219" s="2"/>
      <c r="AD219" s="2"/>
    </row>
    <row r="220" spans="1:30" ht="15.75" hidden="1" customHeight="1" x14ac:dyDescent="0.2">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2"/>
      <c r="AB220" s="2"/>
      <c r="AC220" s="2"/>
      <c r="AD220" s="2"/>
    </row>
    <row r="221" spans="1:30" ht="15.75" hidden="1" customHeight="1" x14ac:dyDescent="0.2">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2"/>
      <c r="AB221" s="2"/>
      <c r="AC221" s="2"/>
      <c r="AD221" s="2"/>
    </row>
    <row r="222" spans="1:30" ht="15.75" hidden="1" customHeight="1" x14ac:dyDescent="0.2">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2"/>
      <c r="AB222" s="2"/>
      <c r="AC222" s="2"/>
      <c r="AD222" s="2"/>
    </row>
    <row r="223" spans="1:30" ht="15.75" hidden="1" customHeight="1" x14ac:dyDescent="0.2">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c r="AB223" s="2"/>
      <c r="AC223" s="2"/>
      <c r="AD223" s="2"/>
    </row>
    <row r="224" spans="1:30" ht="15.75" hidden="1" customHeight="1" x14ac:dyDescent="0.2">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2"/>
      <c r="AB224" s="2"/>
      <c r="AC224" s="2"/>
      <c r="AD224" s="2"/>
    </row>
    <row r="225" spans="1:30" ht="15.75" hidden="1" customHeight="1" x14ac:dyDescent="0.2">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c r="AA225" s="2"/>
      <c r="AB225" s="2"/>
      <c r="AC225" s="2"/>
      <c r="AD225" s="2"/>
    </row>
    <row r="226" spans="1:30" ht="15.75" hidden="1" customHeight="1" x14ac:dyDescent="0.2">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c r="AA226" s="2"/>
      <c r="AB226" s="2"/>
      <c r="AC226" s="2"/>
      <c r="AD226" s="2"/>
    </row>
    <row r="227" spans="1:30" ht="15.75" hidden="1" customHeight="1" x14ac:dyDescent="0.2">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c r="AA227" s="2"/>
      <c r="AB227" s="2"/>
      <c r="AC227" s="2"/>
      <c r="AD227" s="2"/>
    </row>
    <row r="228" spans="1:30" ht="15.75" hidden="1" customHeight="1" x14ac:dyDescent="0.2">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c r="AA228" s="2"/>
      <c r="AB228" s="2"/>
      <c r="AC228" s="2"/>
      <c r="AD228" s="2"/>
    </row>
    <row r="229" spans="1:30" ht="15.75" hidden="1" customHeight="1" x14ac:dyDescent="0.2">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c r="AA229" s="2"/>
      <c r="AB229" s="2"/>
      <c r="AC229" s="2"/>
      <c r="AD229" s="2"/>
    </row>
    <row r="230" spans="1:30" ht="15.75" hidden="1" customHeight="1" x14ac:dyDescent="0.2">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c r="AA230" s="2"/>
      <c r="AB230" s="2"/>
      <c r="AC230" s="2"/>
      <c r="AD230" s="2"/>
    </row>
    <row r="231" spans="1:30" ht="15.75" hidden="1" customHeight="1" x14ac:dyDescent="0.2">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c r="AA231" s="2"/>
      <c r="AB231" s="2"/>
      <c r="AC231" s="2"/>
      <c r="AD231" s="2"/>
    </row>
    <row r="232" spans="1:30" ht="15.75" hidden="1" customHeight="1" x14ac:dyDescent="0.2">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c r="AA232" s="2"/>
      <c r="AB232" s="2"/>
      <c r="AC232" s="2"/>
      <c r="AD232" s="2"/>
    </row>
    <row r="233" spans="1:30" ht="15.75" hidden="1" customHeight="1" x14ac:dyDescent="0.2">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c r="AA233" s="2"/>
      <c r="AB233" s="2"/>
      <c r="AC233" s="2"/>
      <c r="AD233" s="2"/>
    </row>
    <row r="234" spans="1:30" ht="15.75" hidden="1" customHeight="1" x14ac:dyDescent="0.2">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c r="AA234" s="2"/>
      <c r="AB234" s="2"/>
      <c r="AC234" s="2"/>
      <c r="AD234" s="2"/>
    </row>
    <row r="235" spans="1:30" ht="15.75" hidden="1" customHeight="1" x14ac:dyDescent="0.2">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c r="AA235" s="2"/>
      <c r="AB235" s="2"/>
      <c r="AC235" s="2"/>
      <c r="AD235" s="2"/>
    </row>
    <row r="236" spans="1:30" ht="15.75" hidden="1" customHeight="1" x14ac:dyDescent="0.2">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c r="AA236" s="2"/>
      <c r="AB236" s="2"/>
      <c r="AC236" s="2"/>
      <c r="AD236" s="2"/>
    </row>
    <row r="237" spans="1:30" ht="15.75" hidden="1" customHeight="1" x14ac:dyDescent="0.2">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c r="AA237" s="2"/>
      <c r="AB237" s="2"/>
      <c r="AC237" s="2"/>
      <c r="AD237" s="2"/>
    </row>
    <row r="238" spans="1:30" ht="15.75" hidden="1" customHeight="1" x14ac:dyDescent="0.2">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c r="AA238" s="2"/>
      <c r="AB238" s="2"/>
      <c r="AC238" s="2"/>
      <c r="AD238" s="2"/>
    </row>
    <row r="239" spans="1:30" ht="15.75" hidden="1" customHeight="1" x14ac:dyDescent="0.2">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c r="AA239" s="2"/>
      <c r="AB239" s="2"/>
      <c r="AC239" s="2"/>
      <c r="AD239" s="2"/>
    </row>
    <row r="240" spans="1:30" ht="15.75" hidden="1" customHeight="1" x14ac:dyDescent="0.2">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c r="AA240" s="2"/>
      <c r="AB240" s="2"/>
      <c r="AC240" s="2"/>
      <c r="AD240" s="2"/>
    </row>
    <row r="241" spans="1:30" ht="15.75" hidden="1" customHeight="1" x14ac:dyDescent="0.2">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c r="AA241" s="2"/>
      <c r="AB241" s="2"/>
      <c r="AC241" s="2"/>
      <c r="AD241" s="2"/>
    </row>
    <row r="242" spans="1:30" ht="15.75" hidden="1" customHeight="1" x14ac:dyDescent="0.2">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c r="AA242" s="2"/>
      <c r="AB242" s="2"/>
      <c r="AC242" s="2"/>
      <c r="AD242" s="2"/>
    </row>
    <row r="243" spans="1:30" ht="15.75" hidden="1" customHeight="1" x14ac:dyDescent="0.2">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c r="AA243" s="2"/>
      <c r="AB243" s="2"/>
      <c r="AC243" s="2"/>
      <c r="AD243" s="2"/>
    </row>
    <row r="244" spans="1:30" ht="15.75" hidden="1" customHeight="1" x14ac:dyDescent="0.2">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c r="AA244" s="2"/>
      <c r="AB244" s="2"/>
      <c r="AC244" s="2"/>
      <c r="AD244" s="2"/>
    </row>
    <row r="245" spans="1:30" ht="15.75" hidden="1" customHeight="1" x14ac:dyDescent="0.2">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c r="AA245" s="2"/>
      <c r="AB245" s="2"/>
      <c r="AC245" s="2"/>
      <c r="AD245" s="2"/>
    </row>
    <row r="246" spans="1:30" ht="15.75" hidden="1" customHeight="1" x14ac:dyDescent="0.2">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c r="AA246" s="2"/>
      <c r="AB246" s="2"/>
      <c r="AC246" s="2"/>
      <c r="AD246" s="2"/>
    </row>
    <row r="247" spans="1:30" ht="15.75" hidden="1" customHeight="1" x14ac:dyDescent="0.2">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c r="AA247" s="2"/>
      <c r="AB247" s="2"/>
      <c r="AC247" s="2"/>
      <c r="AD247" s="2"/>
    </row>
    <row r="248" spans="1:30" ht="15.75" hidden="1" customHeight="1" x14ac:dyDescent="0.2">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c r="AA248" s="2"/>
      <c r="AB248" s="2"/>
      <c r="AC248" s="2"/>
      <c r="AD248" s="2"/>
    </row>
    <row r="249" spans="1:30" ht="15.75" hidden="1" customHeight="1" x14ac:dyDescent="0.2">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c r="AA249" s="2"/>
      <c r="AB249" s="2"/>
      <c r="AC249" s="2"/>
      <c r="AD249" s="2"/>
    </row>
    <row r="250" spans="1:30" ht="15.75" hidden="1" customHeight="1" x14ac:dyDescent="0.2">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c r="AA250" s="2"/>
      <c r="AB250" s="2"/>
      <c r="AC250" s="2"/>
      <c r="AD250" s="2"/>
    </row>
    <row r="251" spans="1:30" ht="15.75" hidden="1" customHeight="1" x14ac:dyDescent="0.2">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c r="AA251" s="2"/>
      <c r="AB251" s="2"/>
      <c r="AC251" s="2"/>
      <c r="AD251" s="2"/>
    </row>
    <row r="252" spans="1:30" ht="15.75" hidden="1" customHeight="1" x14ac:dyDescent="0.2">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c r="AA252" s="2"/>
      <c r="AB252" s="2"/>
      <c r="AC252" s="2"/>
      <c r="AD252" s="2"/>
    </row>
    <row r="253" spans="1:30" ht="15.75" hidden="1" customHeight="1" x14ac:dyDescent="0.2">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c r="AA253" s="2"/>
      <c r="AB253" s="2"/>
      <c r="AC253" s="2"/>
      <c r="AD253" s="2"/>
    </row>
    <row r="254" spans="1:30" ht="15.75" hidden="1" customHeight="1" x14ac:dyDescent="0.2">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c r="AA254" s="2"/>
      <c r="AB254" s="2"/>
      <c r="AC254" s="2"/>
      <c r="AD254" s="2"/>
    </row>
    <row r="255" spans="1:30" ht="15.75" hidden="1" customHeight="1" x14ac:dyDescent="0.2">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c r="AA255" s="2"/>
      <c r="AB255" s="2"/>
      <c r="AC255" s="2"/>
      <c r="AD255" s="2"/>
    </row>
    <row r="256" spans="1:30" ht="15.75" hidden="1" customHeight="1" x14ac:dyDescent="0.2">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c r="AA256" s="2"/>
      <c r="AB256" s="2"/>
      <c r="AC256" s="2"/>
      <c r="AD256" s="2"/>
    </row>
    <row r="257" spans="1:30" ht="15.75" hidden="1" customHeight="1" x14ac:dyDescent="0.2">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c r="AA257" s="2"/>
      <c r="AB257" s="2"/>
      <c r="AC257" s="2"/>
      <c r="AD257" s="2"/>
    </row>
    <row r="258" spans="1:30" ht="15.75" hidden="1" customHeight="1" x14ac:dyDescent="0.2">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c r="AA258" s="2"/>
      <c r="AB258" s="2"/>
      <c r="AC258" s="2"/>
      <c r="AD258" s="2"/>
    </row>
    <row r="259" spans="1:30" ht="15.75" hidden="1" customHeight="1" x14ac:dyDescent="0.2">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c r="AA259" s="2"/>
      <c r="AB259" s="2"/>
      <c r="AC259" s="2"/>
      <c r="AD259" s="2"/>
    </row>
    <row r="260" spans="1:30" ht="15.75" hidden="1" customHeight="1" x14ac:dyDescent="0.2">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c r="AA260" s="2"/>
      <c r="AB260" s="2"/>
      <c r="AC260" s="2"/>
      <c r="AD260" s="2"/>
    </row>
    <row r="261" spans="1:30" ht="15.75" hidden="1" customHeight="1" x14ac:dyDescent="0.2">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c r="AA261" s="2"/>
      <c r="AB261" s="2"/>
      <c r="AC261" s="2"/>
      <c r="AD261" s="2"/>
    </row>
    <row r="262" spans="1:30" ht="15.75" hidden="1" customHeight="1" x14ac:dyDescent="0.2">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c r="AA262" s="2"/>
      <c r="AB262" s="2"/>
      <c r="AC262" s="2"/>
      <c r="AD262" s="2"/>
    </row>
    <row r="263" spans="1:30" ht="15.75" hidden="1" customHeight="1" x14ac:dyDescent="0.2">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c r="AA263" s="2"/>
      <c r="AB263" s="2"/>
      <c r="AC263" s="2"/>
      <c r="AD263" s="2"/>
    </row>
    <row r="264" spans="1:30" ht="15.75" hidden="1" customHeight="1" x14ac:dyDescent="0.2">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c r="AA264" s="2"/>
      <c r="AB264" s="2"/>
      <c r="AC264" s="2"/>
      <c r="AD264" s="2"/>
    </row>
    <row r="265" spans="1:30" ht="15.75" hidden="1" customHeight="1" x14ac:dyDescent="0.2">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c r="AA265" s="2"/>
      <c r="AB265" s="2"/>
      <c r="AC265" s="2"/>
      <c r="AD265" s="2"/>
    </row>
    <row r="266" spans="1:30" ht="15.75" hidden="1" customHeight="1" x14ac:dyDescent="0.2">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c r="AA266" s="2"/>
      <c r="AB266" s="2"/>
      <c r="AC266" s="2"/>
      <c r="AD266" s="2"/>
    </row>
    <row r="267" spans="1:30" ht="15.75" hidden="1" customHeight="1" x14ac:dyDescent="0.2">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c r="AA267" s="2"/>
      <c r="AB267" s="2"/>
      <c r="AC267" s="2"/>
      <c r="AD267" s="2"/>
    </row>
    <row r="268" spans="1:30" ht="15.75" hidden="1" customHeight="1" x14ac:dyDescent="0.2">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c r="AA268" s="2"/>
      <c r="AB268" s="2"/>
      <c r="AC268" s="2"/>
      <c r="AD268" s="2"/>
    </row>
    <row r="269" spans="1:30" ht="15.75" hidden="1" customHeight="1" x14ac:dyDescent="0.2">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c r="AA269" s="2"/>
      <c r="AB269" s="2"/>
      <c r="AC269" s="2"/>
      <c r="AD269" s="2"/>
    </row>
    <row r="270" spans="1:30" ht="15.75" hidden="1" customHeight="1" x14ac:dyDescent="0.2">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c r="AA270" s="2"/>
      <c r="AB270" s="2"/>
      <c r="AC270" s="2"/>
      <c r="AD270" s="2"/>
    </row>
    <row r="271" spans="1:30" ht="15.75" hidden="1" customHeight="1" x14ac:dyDescent="0.2">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c r="AA271" s="2"/>
      <c r="AB271" s="2"/>
      <c r="AC271" s="2"/>
      <c r="AD271" s="2"/>
    </row>
    <row r="272" spans="1:30" ht="15.75" hidden="1" customHeight="1" x14ac:dyDescent="0.2">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c r="AA272" s="2"/>
      <c r="AB272" s="2"/>
      <c r="AC272" s="2"/>
      <c r="AD272" s="2"/>
    </row>
    <row r="273" spans="1:30" ht="15.75" hidden="1" customHeight="1" x14ac:dyDescent="0.2">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c r="AA273" s="2"/>
      <c r="AB273" s="2"/>
      <c r="AC273" s="2"/>
      <c r="AD273" s="2"/>
    </row>
    <row r="274" spans="1:30" ht="15.75" hidden="1" customHeight="1" x14ac:dyDescent="0.2">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c r="AA274" s="2"/>
      <c r="AB274" s="2"/>
      <c r="AC274" s="2"/>
      <c r="AD274" s="2"/>
    </row>
    <row r="275" spans="1:30" ht="15.75" hidden="1" customHeight="1" x14ac:dyDescent="0.2">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c r="AA275" s="2"/>
      <c r="AB275" s="2"/>
      <c r="AC275" s="2"/>
      <c r="AD275" s="2"/>
    </row>
    <row r="276" spans="1:30" ht="15.75" hidden="1" customHeight="1" x14ac:dyDescent="0.2">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c r="AA276" s="2"/>
      <c r="AB276" s="2"/>
      <c r="AC276" s="2"/>
      <c r="AD276" s="2"/>
    </row>
    <row r="277" spans="1:30" ht="15.75" hidden="1" customHeight="1" x14ac:dyDescent="0.2">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c r="AA277" s="2"/>
      <c r="AB277" s="2"/>
      <c r="AC277" s="2"/>
      <c r="AD277" s="2"/>
    </row>
    <row r="278" spans="1:30" ht="15.75" hidden="1" customHeight="1" x14ac:dyDescent="0.2">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c r="AA278" s="2"/>
      <c r="AB278" s="2"/>
      <c r="AC278" s="2"/>
      <c r="AD278" s="2"/>
    </row>
    <row r="279" spans="1:30" ht="15.75" hidden="1" customHeight="1" x14ac:dyDescent="0.2">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c r="AA279" s="2"/>
      <c r="AB279" s="2"/>
      <c r="AC279" s="2"/>
      <c r="AD279" s="2"/>
    </row>
    <row r="280" spans="1:30" ht="15.75" hidden="1" customHeight="1" x14ac:dyDescent="0.2">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c r="AA280" s="2"/>
      <c r="AB280" s="2"/>
      <c r="AC280" s="2"/>
      <c r="AD280" s="2"/>
    </row>
    <row r="281" spans="1:30" ht="15.75" hidden="1" customHeight="1" x14ac:dyDescent="0.2">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c r="AA281" s="2"/>
      <c r="AB281" s="2"/>
      <c r="AC281" s="2"/>
      <c r="AD281" s="2"/>
    </row>
    <row r="282" spans="1:30" ht="15.75" hidden="1" customHeight="1" x14ac:dyDescent="0.2">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c r="AA282" s="2"/>
      <c r="AB282" s="2"/>
      <c r="AC282" s="2"/>
      <c r="AD282" s="2"/>
    </row>
    <row r="283" spans="1:30" ht="15.75" hidden="1" customHeight="1" x14ac:dyDescent="0.2">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c r="AA283" s="2"/>
      <c r="AB283" s="2"/>
      <c r="AC283" s="2"/>
      <c r="AD283" s="2"/>
    </row>
    <row r="284" spans="1:30" ht="15.75" hidden="1" customHeight="1" x14ac:dyDescent="0.2">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c r="AA284" s="2"/>
      <c r="AB284" s="2"/>
      <c r="AC284" s="2"/>
      <c r="AD284" s="2"/>
    </row>
    <row r="285" spans="1:30" ht="15.75" hidden="1" customHeight="1" x14ac:dyDescent="0.2">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c r="AA285" s="2"/>
      <c r="AB285" s="2"/>
      <c r="AC285" s="2"/>
      <c r="AD285" s="2"/>
    </row>
    <row r="286" spans="1:30" ht="15.75" hidden="1" customHeight="1" x14ac:dyDescent="0.2">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c r="AA286" s="2"/>
      <c r="AB286" s="2"/>
      <c r="AC286" s="2"/>
      <c r="AD286" s="2"/>
    </row>
    <row r="287" spans="1:30" ht="15.75" hidden="1" customHeight="1" x14ac:dyDescent="0.2">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c r="AA287" s="2"/>
      <c r="AB287" s="2"/>
      <c r="AC287" s="2"/>
      <c r="AD287" s="2"/>
    </row>
    <row r="288" spans="1:30" ht="15.75" hidden="1" customHeight="1" x14ac:dyDescent="0.2">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c r="AA288" s="2"/>
      <c r="AB288" s="2"/>
      <c r="AC288" s="2"/>
      <c r="AD288" s="2"/>
    </row>
    <row r="289" spans="1:30" ht="15.75" hidden="1" customHeight="1" x14ac:dyDescent="0.2">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c r="AA289" s="2"/>
      <c r="AB289" s="2"/>
      <c r="AC289" s="2"/>
      <c r="AD289" s="2"/>
    </row>
    <row r="290" spans="1:30" ht="15.75" hidden="1" customHeight="1" x14ac:dyDescent="0.2">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c r="AA290" s="2"/>
      <c r="AB290" s="2"/>
      <c r="AC290" s="2"/>
      <c r="AD290" s="2"/>
    </row>
    <row r="291" spans="1:30" ht="15.75" hidden="1" customHeight="1" x14ac:dyDescent="0.2">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c r="AA291" s="2"/>
      <c r="AB291" s="2"/>
      <c r="AC291" s="2"/>
      <c r="AD291" s="2"/>
    </row>
    <row r="292" spans="1:30" ht="15.75" hidden="1" customHeight="1" x14ac:dyDescent="0.2">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c r="AA292" s="2"/>
      <c r="AB292" s="2"/>
      <c r="AC292" s="2"/>
      <c r="AD292" s="2"/>
    </row>
    <row r="293" spans="1:30" ht="15.75" hidden="1" customHeight="1" x14ac:dyDescent="0.2">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c r="AA293" s="2"/>
      <c r="AB293" s="2"/>
      <c r="AC293" s="2"/>
      <c r="AD293" s="2"/>
    </row>
    <row r="294" spans="1:30" ht="15.75" hidden="1" customHeight="1" x14ac:dyDescent="0.2">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c r="AA294" s="2"/>
      <c r="AB294" s="2"/>
      <c r="AC294" s="2"/>
      <c r="AD294" s="2"/>
    </row>
    <row r="295" spans="1:30" ht="15.75" hidden="1" customHeight="1" x14ac:dyDescent="0.2">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c r="AA295" s="2"/>
      <c r="AB295" s="2"/>
      <c r="AC295" s="2"/>
      <c r="AD295" s="2"/>
    </row>
    <row r="296" spans="1:30" ht="15.75" hidden="1" customHeight="1" x14ac:dyDescent="0.2">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c r="AA296" s="2"/>
      <c r="AB296" s="2"/>
      <c r="AC296" s="2"/>
      <c r="AD296" s="2"/>
    </row>
    <row r="297" spans="1:30" ht="15.75" hidden="1" customHeight="1" x14ac:dyDescent="0.2">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c r="AA297" s="2"/>
      <c r="AB297" s="2"/>
      <c r="AC297" s="2"/>
      <c r="AD297" s="2"/>
    </row>
    <row r="298" spans="1:30" ht="15.75" hidden="1" customHeight="1" x14ac:dyDescent="0.2">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c r="AA298" s="2"/>
      <c r="AB298" s="2"/>
      <c r="AC298" s="2"/>
      <c r="AD298" s="2"/>
    </row>
    <row r="299" spans="1:30" ht="15.75" hidden="1" customHeight="1" x14ac:dyDescent="0.2">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c r="AA299" s="2"/>
      <c r="AB299" s="2"/>
      <c r="AC299" s="2"/>
      <c r="AD299" s="2"/>
    </row>
    <row r="300" spans="1:30" ht="15.75" hidden="1" customHeight="1" x14ac:dyDescent="0.2">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c r="AA300" s="2"/>
      <c r="AB300" s="2"/>
      <c r="AC300" s="2"/>
      <c r="AD300" s="2"/>
    </row>
    <row r="301" spans="1:30" ht="15.75" hidden="1" customHeight="1" x14ac:dyDescent="0.2">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c r="AA301" s="2"/>
      <c r="AB301" s="2"/>
      <c r="AC301" s="2"/>
      <c r="AD301" s="2"/>
    </row>
    <row r="302" spans="1:30" ht="15.75" hidden="1" customHeight="1" x14ac:dyDescent="0.2">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c r="AA302" s="2"/>
      <c r="AB302" s="2"/>
      <c r="AC302" s="2"/>
      <c r="AD302" s="2"/>
    </row>
    <row r="303" spans="1:30" ht="15.75" hidden="1" customHeight="1" x14ac:dyDescent="0.2">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c r="AA303" s="2"/>
      <c r="AB303" s="2"/>
      <c r="AC303" s="2"/>
      <c r="AD303" s="2"/>
    </row>
    <row r="304" spans="1:30" ht="15.75" hidden="1" customHeight="1" x14ac:dyDescent="0.2">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c r="AA304" s="2"/>
      <c r="AB304" s="2"/>
      <c r="AC304" s="2"/>
      <c r="AD304" s="2"/>
    </row>
    <row r="305" spans="1:30" ht="15.75" hidden="1" customHeight="1" x14ac:dyDescent="0.2">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c r="AA305" s="2"/>
      <c r="AB305" s="2"/>
      <c r="AC305" s="2"/>
      <c r="AD305" s="2"/>
    </row>
    <row r="306" spans="1:30" ht="15.75" hidden="1" customHeight="1" x14ac:dyDescent="0.2">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c r="AA306" s="2"/>
      <c r="AB306" s="2"/>
      <c r="AC306" s="2"/>
      <c r="AD306" s="2"/>
    </row>
    <row r="307" spans="1:30" ht="15.75" hidden="1" customHeight="1" x14ac:dyDescent="0.2">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c r="AA307" s="2"/>
      <c r="AB307" s="2"/>
      <c r="AC307" s="2"/>
      <c r="AD307" s="2"/>
    </row>
    <row r="308" spans="1:30" ht="15.75" hidden="1" customHeight="1" x14ac:dyDescent="0.2">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c r="AA308" s="2"/>
      <c r="AB308" s="2"/>
      <c r="AC308" s="2"/>
      <c r="AD308" s="2"/>
    </row>
    <row r="309" spans="1:30" ht="15.75" hidden="1" customHeight="1" x14ac:dyDescent="0.2">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c r="AA309" s="2"/>
      <c r="AB309" s="2"/>
      <c r="AC309" s="2"/>
      <c r="AD309" s="2"/>
    </row>
    <row r="310" spans="1:30" ht="15.75" hidden="1" customHeight="1" x14ac:dyDescent="0.2">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c r="AA310" s="2"/>
      <c r="AB310" s="2"/>
      <c r="AC310" s="2"/>
      <c r="AD310" s="2"/>
    </row>
    <row r="311" spans="1:30" ht="15.75" hidden="1" customHeight="1" x14ac:dyDescent="0.2">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c r="AA311" s="2"/>
      <c r="AB311" s="2"/>
      <c r="AC311" s="2"/>
      <c r="AD311" s="2"/>
    </row>
    <row r="312" spans="1:30" ht="15.75" hidden="1" customHeight="1" x14ac:dyDescent="0.2">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c r="AA312" s="2"/>
      <c r="AB312" s="2"/>
      <c r="AC312" s="2"/>
      <c r="AD312" s="2"/>
    </row>
    <row r="313" spans="1:30" ht="15.75" hidden="1" customHeight="1" x14ac:dyDescent="0.2">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c r="AA313" s="2"/>
      <c r="AB313" s="2"/>
      <c r="AC313" s="2"/>
      <c r="AD313" s="2"/>
    </row>
    <row r="314" spans="1:30" ht="15.75" hidden="1" customHeight="1" x14ac:dyDescent="0.2">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c r="AA314" s="2"/>
      <c r="AB314" s="2"/>
      <c r="AC314" s="2"/>
      <c r="AD314" s="2"/>
    </row>
    <row r="315" spans="1:30" ht="15.75" hidden="1" customHeight="1" x14ac:dyDescent="0.2">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c r="AA315" s="2"/>
      <c r="AB315" s="2"/>
      <c r="AC315" s="2"/>
      <c r="AD315" s="2"/>
    </row>
    <row r="316" spans="1:30" ht="15.75" hidden="1" customHeight="1" x14ac:dyDescent="0.2">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c r="AA316" s="2"/>
      <c r="AB316" s="2"/>
      <c r="AC316" s="2"/>
      <c r="AD316" s="2"/>
    </row>
    <row r="317" spans="1:30" ht="15.75" hidden="1" customHeight="1" x14ac:dyDescent="0.2">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c r="AA317" s="2"/>
      <c r="AB317" s="2"/>
      <c r="AC317" s="2"/>
      <c r="AD317" s="2"/>
    </row>
    <row r="318" spans="1:30" ht="15.75" hidden="1" customHeight="1" x14ac:dyDescent="0.2">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c r="AA318" s="2"/>
      <c r="AB318" s="2"/>
      <c r="AC318" s="2"/>
      <c r="AD318" s="2"/>
    </row>
    <row r="319" spans="1:30" ht="15.75" hidden="1" customHeight="1" x14ac:dyDescent="0.2">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c r="AA319" s="2"/>
      <c r="AB319" s="2"/>
      <c r="AC319" s="2"/>
      <c r="AD319" s="2"/>
    </row>
    <row r="320" spans="1:30" ht="15.75" hidden="1" customHeight="1" x14ac:dyDescent="0.2">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c r="AA320" s="2"/>
      <c r="AB320" s="2"/>
      <c r="AC320" s="2"/>
      <c r="AD320" s="2"/>
    </row>
    <row r="321" spans="1:30" ht="15.75" hidden="1" customHeight="1" x14ac:dyDescent="0.2">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c r="AA321" s="2"/>
      <c r="AB321" s="2"/>
      <c r="AC321" s="2"/>
      <c r="AD321" s="2"/>
    </row>
    <row r="322" spans="1:30" ht="15.75" hidden="1" customHeight="1" x14ac:dyDescent="0.2">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c r="AA322" s="2"/>
      <c r="AB322" s="2"/>
      <c r="AC322" s="2"/>
      <c r="AD322" s="2"/>
    </row>
    <row r="323" spans="1:30" ht="15.75" hidden="1" customHeight="1" x14ac:dyDescent="0.2">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c r="AA323" s="2"/>
      <c r="AB323" s="2"/>
      <c r="AC323" s="2"/>
      <c r="AD323" s="2"/>
    </row>
    <row r="324" spans="1:30" ht="15.75" hidden="1" customHeight="1" x14ac:dyDescent="0.2">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c r="AA324" s="2"/>
      <c r="AB324" s="2"/>
      <c r="AC324" s="2"/>
      <c r="AD324" s="2"/>
    </row>
    <row r="325" spans="1:30" ht="15.75" hidden="1" customHeight="1" x14ac:dyDescent="0.2">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c r="AA325" s="2"/>
      <c r="AB325" s="2"/>
      <c r="AC325" s="2"/>
      <c r="AD325" s="2"/>
    </row>
    <row r="326" spans="1:30" ht="15.75" hidden="1" customHeight="1" x14ac:dyDescent="0.2">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c r="AA326" s="2"/>
      <c r="AB326" s="2"/>
      <c r="AC326" s="2"/>
      <c r="AD326" s="2"/>
    </row>
    <row r="327" spans="1:30" ht="15.75" hidden="1" customHeight="1" x14ac:dyDescent="0.2">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c r="AA327" s="2"/>
      <c r="AB327" s="2"/>
      <c r="AC327" s="2"/>
      <c r="AD327" s="2"/>
    </row>
    <row r="328" spans="1:30" ht="15.75" hidden="1" customHeight="1" x14ac:dyDescent="0.2">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c r="AA328" s="2"/>
      <c r="AB328" s="2"/>
      <c r="AC328" s="2"/>
      <c r="AD328" s="2"/>
    </row>
    <row r="329" spans="1:30" ht="15.75" hidden="1" customHeight="1" x14ac:dyDescent="0.2">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c r="AA329" s="2"/>
      <c r="AB329" s="2"/>
      <c r="AC329" s="2"/>
      <c r="AD329" s="2"/>
    </row>
    <row r="330" spans="1:30" ht="15.75" hidden="1" customHeight="1" x14ac:dyDescent="0.2">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c r="AA330" s="2"/>
      <c r="AB330" s="2"/>
      <c r="AC330" s="2"/>
      <c r="AD330" s="2"/>
    </row>
    <row r="331" spans="1:30" ht="15.75" hidden="1" customHeight="1" x14ac:dyDescent="0.2">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c r="AA331" s="2"/>
      <c r="AB331" s="2"/>
      <c r="AC331" s="2"/>
      <c r="AD331" s="2"/>
    </row>
    <row r="332" spans="1:30" ht="15.75" hidden="1" customHeight="1" x14ac:dyDescent="0.2">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c r="AA332" s="2"/>
      <c r="AB332" s="2"/>
      <c r="AC332" s="2"/>
      <c r="AD332" s="2"/>
    </row>
    <row r="333" spans="1:30" ht="15.75" hidden="1" customHeight="1" x14ac:dyDescent="0.2">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c r="AA333" s="2"/>
      <c r="AB333" s="2"/>
      <c r="AC333" s="2"/>
      <c r="AD333" s="2"/>
    </row>
    <row r="334" spans="1:30" ht="15.75" hidden="1" customHeight="1" x14ac:dyDescent="0.2">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c r="AA334" s="2"/>
      <c r="AB334" s="2"/>
      <c r="AC334" s="2"/>
      <c r="AD334" s="2"/>
    </row>
    <row r="335" spans="1:30" ht="15.75" hidden="1" customHeight="1" x14ac:dyDescent="0.2">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c r="AA335" s="2"/>
      <c r="AB335" s="2"/>
      <c r="AC335" s="2"/>
      <c r="AD335" s="2"/>
    </row>
    <row r="336" spans="1:30" ht="15.75" hidden="1" customHeight="1" x14ac:dyDescent="0.2">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c r="AA336" s="2"/>
      <c r="AB336" s="2"/>
      <c r="AC336" s="2"/>
      <c r="AD336" s="2"/>
    </row>
    <row r="337" spans="1:30" ht="15.75" hidden="1" customHeight="1" x14ac:dyDescent="0.2">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c r="AA337" s="2"/>
      <c r="AB337" s="2"/>
      <c r="AC337" s="2"/>
      <c r="AD337" s="2"/>
    </row>
    <row r="338" spans="1:30" ht="15.75" hidden="1" customHeight="1" x14ac:dyDescent="0.2">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c r="AA338" s="2"/>
      <c r="AB338" s="2"/>
      <c r="AC338" s="2"/>
      <c r="AD338" s="2"/>
    </row>
    <row r="339" spans="1:30" ht="15.75" hidden="1" customHeight="1" x14ac:dyDescent="0.2">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c r="AA339" s="2"/>
      <c r="AB339" s="2"/>
      <c r="AC339" s="2"/>
      <c r="AD339" s="2"/>
    </row>
    <row r="340" spans="1:30" ht="15.75" hidden="1" customHeight="1" x14ac:dyDescent="0.2">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c r="AA340" s="2"/>
      <c r="AB340" s="2"/>
      <c r="AC340" s="2"/>
      <c r="AD340" s="2"/>
    </row>
    <row r="341" spans="1:30" ht="15.75" hidden="1" customHeight="1" x14ac:dyDescent="0.2">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c r="AA341" s="2"/>
      <c r="AB341" s="2"/>
      <c r="AC341" s="2"/>
      <c r="AD341" s="2"/>
    </row>
    <row r="342" spans="1:30" ht="15.75" hidden="1" customHeight="1" x14ac:dyDescent="0.2">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c r="AA342" s="2"/>
      <c r="AB342" s="2"/>
      <c r="AC342" s="2"/>
      <c r="AD342" s="2"/>
    </row>
    <row r="343" spans="1:30" ht="15.75" hidden="1" customHeight="1" x14ac:dyDescent="0.2">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c r="AA343" s="2"/>
      <c r="AB343" s="2"/>
      <c r="AC343" s="2"/>
      <c r="AD343" s="2"/>
    </row>
    <row r="344" spans="1:30" ht="15.75" hidden="1" customHeight="1" x14ac:dyDescent="0.2">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c r="AA344" s="2"/>
      <c r="AB344" s="2"/>
      <c r="AC344" s="2"/>
      <c r="AD344" s="2"/>
    </row>
    <row r="345" spans="1:30" ht="15.75" hidden="1" customHeight="1" x14ac:dyDescent="0.2">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c r="AA345" s="2"/>
      <c r="AB345" s="2"/>
      <c r="AC345" s="2"/>
      <c r="AD345" s="2"/>
    </row>
    <row r="346" spans="1:30" ht="15.75" hidden="1" customHeight="1" x14ac:dyDescent="0.2">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c r="AA346" s="2"/>
      <c r="AB346" s="2"/>
      <c r="AC346" s="2"/>
      <c r="AD346" s="2"/>
    </row>
    <row r="347" spans="1:30" ht="15.75" hidden="1" customHeight="1" x14ac:dyDescent="0.2">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c r="AA347" s="2"/>
      <c r="AB347" s="2"/>
      <c r="AC347" s="2"/>
      <c r="AD347" s="2"/>
    </row>
    <row r="348" spans="1:30" ht="15.75" hidden="1" customHeight="1" x14ac:dyDescent="0.2">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c r="AA348" s="2"/>
      <c r="AB348" s="2"/>
      <c r="AC348" s="2"/>
      <c r="AD348" s="2"/>
    </row>
    <row r="349" spans="1:30" ht="15.75" hidden="1" customHeight="1" x14ac:dyDescent="0.2">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c r="AA349" s="2"/>
      <c r="AB349" s="2"/>
      <c r="AC349" s="2"/>
      <c r="AD349" s="2"/>
    </row>
    <row r="350" spans="1:30" ht="15.75" hidden="1" customHeight="1" x14ac:dyDescent="0.2">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c r="AA350" s="2"/>
      <c r="AB350" s="2"/>
      <c r="AC350" s="2"/>
      <c r="AD350" s="2"/>
    </row>
    <row r="351" spans="1:30" ht="15.75" hidden="1" customHeight="1" x14ac:dyDescent="0.2">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c r="AA351" s="2"/>
      <c r="AB351" s="2"/>
      <c r="AC351" s="2"/>
      <c r="AD351" s="2"/>
    </row>
    <row r="352" spans="1:30" ht="15.75" hidden="1" customHeight="1" x14ac:dyDescent="0.2">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c r="AA352" s="2"/>
      <c r="AB352" s="2"/>
      <c r="AC352" s="2"/>
      <c r="AD352" s="2"/>
    </row>
    <row r="353" spans="1:30" ht="15.75" hidden="1" customHeight="1" x14ac:dyDescent="0.2">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c r="AA353" s="2"/>
      <c r="AB353" s="2"/>
      <c r="AC353" s="2"/>
      <c r="AD353" s="2"/>
    </row>
    <row r="354" spans="1:30" ht="15.75" hidden="1" customHeight="1" x14ac:dyDescent="0.2">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c r="AA354" s="2"/>
      <c r="AB354" s="2"/>
      <c r="AC354" s="2"/>
      <c r="AD354" s="2"/>
    </row>
    <row r="355" spans="1:30" ht="15.75" hidden="1" customHeight="1" x14ac:dyDescent="0.2">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c r="AA355" s="2"/>
      <c r="AB355" s="2"/>
      <c r="AC355" s="2"/>
      <c r="AD355" s="2"/>
    </row>
    <row r="356" spans="1:30" ht="15.75" hidden="1" customHeight="1" x14ac:dyDescent="0.2">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c r="AA356" s="2"/>
      <c r="AB356" s="2"/>
      <c r="AC356" s="2"/>
      <c r="AD356" s="2"/>
    </row>
    <row r="357" spans="1:30" ht="15.75" hidden="1" customHeight="1" x14ac:dyDescent="0.2">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c r="AA357" s="2"/>
      <c r="AB357" s="2"/>
      <c r="AC357" s="2"/>
      <c r="AD357" s="2"/>
    </row>
    <row r="358" spans="1:30" ht="15.75" hidden="1" customHeight="1" x14ac:dyDescent="0.2">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c r="AA358" s="2"/>
      <c r="AB358" s="2"/>
      <c r="AC358" s="2"/>
      <c r="AD358" s="2"/>
    </row>
    <row r="359" spans="1:30" ht="15.75" hidden="1" customHeight="1" x14ac:dyDescent="0.2">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c r="AA359" s="2"/>
      <c r="AB359" s="2"/>
      <c r="AC359" s="2"/>
      <c r="AD359" s="2"/>
    </row>
    <row r="360" spans="1:30" ht="15.75" hidden="1" customHeight="1" x14ac:dyDescent="0.2">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c r="AA360" s="2"/>
      <c r="AB360" s="2"/>
      <c r="AC360" s="2"/>
      <c r="AD360" s="2"/>
    </row>
    <row r="361" spans="1:30" ht="15.75" hidden="1" customHeight="1" x14ac:dyDescent="0.2">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c r="AA361" s="2"/>
      <c r="AB361" s="2"/>
      <c r="AC361" s="2"/>
      <c r="AD361" s="2"/>
    </row>
    <row r="362" spans="1:30" ht="15.75" hidden="1" customHeight="1" x14ac:dyDescent="0.2">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c r="AA362" s="2"/>
      <c r="AB362" s="2"/>
      <c r="AC362" s="2"/>
      <c r="AD362" s="2"/>
    </row>
    <row r="363" spans="1:30" ht="15.75" hidden="1" customHeight="1" x14ac:dyDescent="0.2">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c r="AA363" s="2"/>
      <c r="AB363" s="2"/>
      <c r="AC363" s="2"/>
      <c r="AD363" s="2"/>
    </row>
    <row r="364" spans="1:30" ht="15.75" hidden="1" customHeight="1" x14ac:dyDescent="0.2">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c r="AA364" s="2"/>
      <c r="AB364" s="2"/>
      <c r="AC364" s="2"/>
      <c r="AD364" s="2"/>
    </row>
    <row r="365" spans="1:30" ht="15.75" hidden="1" customHeight="1" x14ac:dyDescent="0.2">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c r="AA365" s="2"/>
      <c r="AB365" s="2"/>
      <c r="AC365" s="2"/>
      <c r="AD365" s="2"/>
    </row>
    <row r="366" spans="1:30" ht="15.75" hidden="1" customHeight="1" x14ac:dyDescent="0.2">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c r="AA366" s="2"/>
      <c r="AB366" s="2"/>
      <c r="AC366" s="2"/>
      <c r="AD366" s="2"/>
    </row>
    <row r="367" spans="1:30" ht="15.75" hidden="1" customHeight="1" x14ac:dyDescent="0.2">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c r="AA367" s="2"/>
      <c r="AB367" s="2"/>
      <c r="AC367" s="2"/>
      <c r="AD367" s="2"/>
    </row>
    <row r="368" spans="1:30" ht="15.75" hidden="1" customHeight="1" x14ac:dyDescent="0.2">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c r="AA368" s="2"/>
      <c r="AB368" s="2"/>
      <c r="AC368" s="2"/>
      <c r="AD368" s="2"/>
    </row>
    <row r="369" spans="1:30" ht="15.75" hidden="1" customHeight="1" x14ac:dyDescent="0.2">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c r="AA369" s="2"/>
      <c r="AB369" s="2"/>
      <c r="AC369" s="2"/>
      <c r="AD369" s="2"/>
    </row>
    <row r="370" spans="1:30" ht="15.75" hidden="1" customHeight="1" x14ac:dyDescent="0.2">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c r="AA370" s="2"/>
      <c r="AB370" s="2"/>
      <c r="AC370" s="2"/>
      <c r="AD370" s="2"/>
    </row>
    <row r="371" spans="1:30" ht="15.75" hidden="1" customHeight="1" x14ac:dyDescent="0.2">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c r="AA371" s="2"/>
      <c r="AB371" s="2"/>
      <c r="AC371" s="2"/>
      <c r="AD371" s="2"/>
    </row>
    <row r="372" spans="1:30" ht="15.75" hidden="1" customHeight="1" x14ac:dyDescent="0.2">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c r="AA372" s="2"/>
      <c r="AB372" s="2"/>
      <c r="AC372" s="2"/>
      <c r="AD372" s="2"/>
    </row>
    <row r="373" spans="1:30" ht="15.75" hidden="1" customHeight="1" x14ac:dyDescent="0.2">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c r="AA373" s="2"/>
      <c r="AB373" s="2"/>
      <c r="AC373" s="2"/>
      <c r="AD373" s="2"/>
    </row>
    <row r="374" spans="1:30" ht="15.75" hidden="1" customHeight="1" x14ac:dyDescent="0.2">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c r="AA374" s="2"/>
      <c r="AB374" s="2"/>
      <c r="AC374" s="2"/>
      <c r="AD374" s="2"/>
    </row>
    <row r="375" spans="1:30" ht="15.75" hidden="1" customHeight="1" x14ac:dyDescent="0.2">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c r="AA375" s="2"/>
      <c r="AB375" s="2"/>
      <c r="AC375" s="2"/>
      <c r="AD375" s="2"/>
    </row>
    <row r="376" spans="1:30" ht="15.75" hidden="1" customHeight="1" x14ac:dyDescent="0.2">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c r="AA376" s="2"/>
      <c r="AB376" s="2"/>
      <c r="AC376" s="2"/>
      <c r="AD376" s="2"/>
    </row>
    <row r="377" spans="1:30" ht="15.75" hidden="1" customHeight="1" x14ac:dyDescent="0.2">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c r="AA377" s="2"/>
      <c r="AB377" s="2"/>
      <c r="AC377" s="2"/>
      <c r="AD377" s="2"/>
    </row>
    <row r="378" spans="1:30" ht="15.75" hidden="1" customHeight="1" x14ac:dyDescent="0.2">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c r="AA378" s="2"/>
      <c r="AB378" s="2"/>
      <c r="AC378" s="2"/>
      <c r="AD378" s="2"/>
    </row>
    <row r="379" spans="1:30" ht="15.75" hidden="1" customHeight="1" x14ac:dyDescent="0.2">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c r="AA379" s="2"/>
      <c r="AB379" s="2"/>
      <c r="AC379" s="2"/>
      <c r="AD379" s="2"/>
    </row>
    <row r="380" spans="1:30" ht="15.75" hidden="1" customHeight="1" x14ac:dyDescent="0.2">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c r="AA380" s="2"/>
      <c r="AB380" s="2"/>
      <c r="AC380" s="2"/>
      <c r="AD380" s="2"/>
    </row>
    <row r="381" spans="1:30" ht="15.75" hidden="1" customHeight="1" x14ac:dyDescent="0.2">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c r="AA381" s="2"/>
      <c r="AB381" s="2"/>
      <c r="AC381" s="2"/>
      <c r="AD381" s="2"/>
    </row>
    <row r="382" spans="1:30" ht="15.75" hidden="1" customHeight="1" x14ac:dyDescent="0.2">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c r="AA382" s="2"/>
      <c r="AB382" s="2"/>
      <c r="AC382" s="2"/>
      <c r="AD382" s="2"/>
    </row>
    <row r="383" spans="1:30" ht="15.75" hidden="1" customHeight="1" x14ac:dyDescent="0.2">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c r="AA383" s="2"/>
      <c r="AB383" s="2"/>
      <c r="AC383" s="2"/>
      <c r="AD383" s="2"/>
    </row>
    <row r="384" spans="1:30" ht="15.75" hidden="1" customHeight="1" x14ac:dyDescent="0.2">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c r="AA384" s="2"/>
      <c r="AB384" s="2"/>
      <c r="AC384" s="2"/>
      <c r="AD384" s="2"/>
    </row>
    <row r="385" spans="1:30" ht="15.75" hidden="1" customHeight="1" x14ac:dyDescent="0.2">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c r="AA385" s="2"/>
      <c r="AB385" s="2"/>
      <c r="AC385" s="2"/>
      <c r="AD385" s="2"/>
    </row>
    <row r="386" spans="1:30" ht="15.75" hidden="1" customHeight="1" x14ac:dyDescent="0.2">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c r="AA386" s="2"/>
      <c r="AB386" s="2"/>
      <c r="AC386" s="2"/>
      <c r="AD386" s="2"/>
    </row>
    <row r="387" spans="1:30" ht="15.75" hidden="1" customHeight="1" x14ac:dyDescent="0.2">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c r="AA387" s="2"/>
      <c r="AB387" s="2"/>
      <c r="AC387" s="2"/>
      <c r="AD387" s="2"/>
    </row>
    <row r="388" spans="1:30" ht="15.75" hidden="1" customHeight="1" x14ac:dyDescent="0.2">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c r="AA388" s="2"/>
      <c r="AB388" s="2"/>
      <c r="AC388" s="2"/>
      <c r="AD388" s="2"/>
    </row>
    <row r="389" spans="1:30" ht="15.75" hidden="1" customHeight="1" x14ac:dyDescent="0.2">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c r="AA389" s="2"/>
      <c r="AB389" s="2"/>
      <c r="AC389" s="2"/>
      <c r="AD389" s="2"/>
    </row>
    <row r="390" spans="1:30" ht="15.75" hidden="1" customHeight="1" x14ac:dyDescent="0.2">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c r="AA390" s="2"/>
      <c r="AB390" s="2"/>
      <c r="AC390" s="2"/>
      <c r="AD390" s="2"/>
    </row>
    <row r="391" spans="1:30" ht="15.75" hidden="1" customHeight="1" x14ac:dyDescent="0.2">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c r="AA391" s="2"/>
      <c r="AB391" s="2"/>
      <c r="AC391" s="2"/>
      <c r="AD391" s="2"/>
    </row>
    <row r="392" spans="1:30" ht="15.75" hidden="1" customHeight="1" x14ac:dyDescent="0.2">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c r="AA392" s="2"/>
      <c r="AB392" s="2"/>
      <c r="AC392" s="2"/>
      <c r="AD392" s="2"/>
    </row>
    <row r="393" spans="1:30" ht="15.75" hidden="1" customHeight="1" x14ac:dyDescent="0.2">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c r="AA393" s="2"/>
      <c r="AB393" s="2"/>
      <c r="AC393" s="2"/>
      <c r="AD393" s="2"/>
    </row>
    <row r="394" spans="1:30" ht="15.75" hidden="1" customHeight="1" x14ac:dyDescent="0.2">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c r="AA394" s="2"/>
      <c r="AB394" s="2"/>
      <c r="AC394" s="2"/>
      <c r="AD394" s="2"/>
    </row>
    <row r="395" spans="1:30" ht="15.75" hidden="1" customHeight="1" x14ac:dyDescent="0.2">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c r="AA395" s="2"/>
      <c r="AB395" s="2"/>
      <c r="AC395" s="2"/>
      <c r="AD395" s="2"/>
    </row>
    <row r="396" spans="1:30" ht="15.75" hidden="1" customHeight="1" x14ac:dyDescent="0.2">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c r="AA396" s="2"/>
      <c r="AB396" s="2"/>
      <c r="AC396" s="2"/>
      <c r="AD396" s="2"/>
    </row>
    <row r="397" spans="1:30" ht="15.75" hidden="1" customHeight="1" x14ac:dyDescent="0.2">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c r="AA397" s="2"/>
      <c r="AB397" s="2"/>
      <c r="AC397" s="2"/>
      <c r="AD397" s="2"/>
    </row>
    <row r="398" spans="1:30" ht="15.75" hidden="1" customHeight="1" x14ac:dyDescent="0.2">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c r="AA398" s="2"/>
      <c r="AB398" s="2"/>
      <c r="AC398" s="2"/>
      <c r="AD398" s="2"/>
    </row>
    <row r="399" spans="1:30" ht="15.75" hidden="1" customHeight="1" x14ac:dyDescent="0.2">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c r="AA399" s="2"/>
      <c r="AB399" s="2"/>
      <c r="AC399" s="2"/>
      <c r="AD399" s="2"/>
    </row>
    <row r="400" spans="1:30" ht="15.75" hidden="1" customHeight="1" x14ac:dyDescent="0.2">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c r="AA400" s="2"/>
      <c r="AB400" s="2"/>
      <c r="AC400" s="2"/>
      <c r="AD400" s="2"/>
    </row>
    <row r="401" spans="1:30" ht="15.75" hidden="1" customHeight="1" x14ac:dyDescent="0.2">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c r="AA401" s="2"/>
      <c r="AB401" s="2"/>
      <c r="AC401" s="2"/>
      <c r="AD401" s="2"/>
    </row>
    <row r="402" spans="1:30" ht="15.75" hidden="1" customHeight="1" x14ac:dyDescent="0.2">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c r="AA402" s="2"/>
      <c r="AB402" s="2"/>
      <c r="AC402" s="2"/>
      <c r="AD402" s="2"/>
    </row>
    <row r="403" spans="1:30" ht="15.75" hidden="1" customHeight="1" x14ac:dyDescent="0.2">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c r="AA403" s="2"/>
      <c r="AB403" s="2"/>
      <c r="AC403" s="2"/>
      <c r="AD403" s="2"/>
    </row>
    <row r="404" spans="1:30" ht="15.75" hidden="1" customHeight="1" x14ac:dyDescent="0.2">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c r="AA404" s="2"/>
      <c r="AB404" s="2"/>
      <c r="AC404" s="2"/>
      <c r="AD404" s="2"/>
    </row>
    <row r="405" spans="1:30" ht="15.75" hidden="1" customHeight="1" x14ac:dyDescent="0.2">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c r="AA405" s="2"/>
      <c r="AB405" s="2"/>
      <c r="AC405" s="2"/>
      <c r="AD405" s="2"/>
    </row>
    <row r="406" spans="1:30" ht="15.75" hidden="1" customHeight="1" x14ac:dyDescent="0.2">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c r="AA406" s="2"/>
      <c r="AB406" s="2"/>
      <c r="AC406" s="2"/>
      <c r="AD406" s="2"/>
    </row>
    <row r="407" spans="1:30" ht="15.75" hidden="1" customHeight="1" x14ac:dyDescent="0.2">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c r="AA407" s="2"/>
      <c r="AB407" s="2"/>
      <c r="AC407" s="2"/>
      <c r="AD407" s="2"/>
    </row>
    <row r="408" spans="1:30" ht="15.75" hidden="1" customHeight="1" x14ac:dyDescent="0.2">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c r="AA408" s="2"/>
      <c r="AB408" s="2"/>
      <c r="AC408" s="2"/>
      <c r="AD408" s="2"/>
    </row>
    <row r="409" spans="1:30" ht="15.75" hidden="1" customHeight="1" x14ac:dyDescent="0.2">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c r="AA409" s="2"/>
      <c r="AB409" s="2"/>
      <c r="AC409" s="2"/>
      <c r="AD409" s="2"/>
    </row>
    <row r="410" spans="1:30" ht="15.75" hidden="1" customHeight="1" x14ac:dyDescent="0.2">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c r="AA410" s="2"/>
      <c r="AB410" s="2"/>
      <c r="AC410" s="2"/>
      <c r="AD410" s="2"/>
    </row>
    <row r="411" spans="1:30" ht="15.75" hidden="1" customHeight="1" x14ac:dyDescent="0.2">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c r="AA411" s="2"/>
      <c r="AB411" s="2"/>
      <c r="AC411" s="2"/>
      <c r="AD411" s="2"/>
    </row>
    <row r="412" spans="1:30" ht="15.75" hidden="1" customHeight="1" x14ac:dyDescent="0.2">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c r="AA412" s="2"/>
      <c r="AB412" s="2"/>
      <c r="AC412" s="2"/>
      <c r="AD412" s="2"/>
    </row>
    <row r="413" spans="1:30" ht="15.75" hidden="1" customHeight="1" x14ac:dyDescent="0.2">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c r="AA413" s="2"/>
      <c r="AB413" s="2"/>
      <c r="AC413" s="2"/>
      <c r="AD413" s="2"/>
    </row>
    <row r="414" spans="1:30" ht="15.75" hidden="1" customHeight="1" x14ac:dyDescent="0.2">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c r="AA414" s="2"/>
      <c r="AB414" s="2"/>
      <c r="AC414" s="2"/>
      <c r="AD414" s="2"/>
    </row>
    <row r="415" spans="1:30" ht="15.75" hidden="1" customHeight="1" x14ac:dyDescent="0.2">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c r="AA415" s="2"/>
      <c r="AB415" s="2"/>
      <c r="AC415" s="2"/>
      <c r="AD415" s="2"/>
    </row>
    <row r="416" spans="1:30" ht="15.75" hidden="1" customHeight="1" x14ac:dyDescent="0.2">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c r="AA416" s="2"/>
      <c r="AB416" s="2"/>
      <c r="AC416" s="2"/>
      <c r="AD416" s="2"/>
    </row>
    <row r="417" spans="1:30" ht="15.75" hidden="1" customHeight="1" x14ac:dyDescent="0.2">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c r="AA417" s="2"/>
      <c r="AB417" s="2"/>
      <c r="AC417" s="2"/>
      <c r="AD417" s="2"/>
    </row>
    <row r="418" spans="1:30" ht="15.75" hidden="1" customHeight="1" x14ac:dyDescent="0.2">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c r="AA418" s="2"/>
      <c r="AB418" s="2"/>
      <c r="AC418" s="2"/>
      <c r="AD418" s="2"/>
    </row>
    <row r="419" spans="1:30" ht="15.75" hidden="1" customHeight="1" x14ac:dyDescent="0.2">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c r="AA419" s="2"/>
      <c r="AB419" s="2"/>
      <c r="AC419" s="2"/>
      <c r="AD419" s="2"/>
    </row>
    <row r="420" spans="1:30" ht="15.75" hidden="1" customHeight="1" x14ac:dyDescent="0.2">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c r="AA420" s="2"/>
      <c r="AB420" s="2"/>
      <c r="AC420" s="2"/>
      <c r="AD420" s="2"/>
    </row>
    <row r="421" spans="1:30" ht="15.75" hidden="1" customHeight="1" x14ac:dyDescent="0.2">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c r="AA421" s="2"/>
      <c r="AB421" s="2"/>
      <c r="AC421" s="2"/>
      <c r="AD421" s="2"/>
    </row>
    <row r="422" spans="1:30" ht="15.75" hidden="1" customHeight="1" x14ac:dyDescent="0.2">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c r="AA422" s="2"/>
      <c r="AB422" s="2"/>
      <c r="AC422" s="2"/>
      <c r="AD422" s="2"/>
    </row>
    <row r="423" spans="1:30" ht="15.75" hidden="1" customHeight="1" x14ac:dyDescent="0.2">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c r="AA423" s="2"/>
      <c r="AB423" s="2"/>
      <c r="AC423" s="2"/>
      <c r="AD423" s="2"/>
    </row>
    <row r="424" spans="1:30" ht="15.75" hidden="1" customHeight="1" x14ac:dyDescent="0.2">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c r="AA424" s="2"/>
      <c r="AB424" s="2"/>
      <c r="AC424" s="2"/>
      <c r="AD424" s="2"/>
    </row>
    <row r="425" spans="1:30" ht="15.75" hidden="1" customHeight="1" x14ac:dyDescent="0.2">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c r="AA425" s="2"/>
      <c r="AB425" s="2"/>
      <c r="AC425" s="2"/>
      <c r="AD425" s="2"/>
    </row>
    <row r="426" spans="1:30" ht="15.75" hidden="1" customHeight="1" x14ac:dyDescent="0.2">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c r="AA426" s="2"/>
      <c r="AB426" s="2"/>
      <c r="AC426" s="2"/>
      <c r="AD426" s="2"/>
    </row>
    <row r="427" spans="1:30" ht="15.75" hidden="1" customHeight="1" x14ac:dyDescent="0.2">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c r="AA427" s="2"/>
      <c r="AB427" s="2"/>
      <c r="AC427" s="2"/>
      <c r="AD427" s="2"/>
    </row>
    <row r="428" spans="1:30" ht="15.75" hidden="1" customHeight="1" x14ac:dyDescent="0.2">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c r="AA428" s="2"/>
      <c r="AB428" s="2"/>
      <c r="AC428" s="2"/>
      <c r="AD428" s="2"/>
    </row>
    <row r="429" spans="1:30" ht="15.75" hidden="1" customHeight="1" x14ac:dyDescent="0.2">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c r="AA429" s="2"/>
      <c r="AB429" s="2"/>
      <c r="AC429" s="2"/>
      <c r="AD429" s="2"/>
    </row>
    <row r="430" spans="1:30" ht="15.75" hidden="1" customHeight="1" x14ac:dyDescent="0.2">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c r="AA430" s="2"/>
      <c r="AB430" s="2"/>
      <c r="AC430" s="2"/>
      <c r="AD430" s="2"/>
    </row>
    <row r="431" spans="1:30" ht="15.75" hidden="1" customHeight="1" x14ac:dyDescent="0.2">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c r="AA431" s="2"/>
      <c r="AB431" s="2"/>
      <c r="AC431" s="2"/>
      <c r="AD431" s="2"/>
    </row>
    <row r="432" spans="1:30" ht="15.75" hidden="1" customHeight="1" x14ac:dyDescent="0.2">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c r="AA432" s="2"/>
      <c r="AB432" s="2"/>
      <c r="AC432" s="2"/>
      <c r="AD432" s="2"/>
    </row>
    <row r="433" spans="1:30" ht="15.75" hidden="1" customHeight="1" x14ac:dyDescent="0.2">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c r="AA433" s="2"/>
      <c r="AB433" s="2"/>
      <c r="AC433" s="2"/>
      <c r="AD433" s="2"/>
    </row>
    <row r="434" spans="1:30" ht="15.75" hidden="1" customHeight="1" x14ac:dyDescent="0.2">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c r="AA434" s="2"/>
      <c r="AB434" s="2"/>
      <c r="AC434" s="2"/>
      <c r="AD434" s="2"/>
    </row>
    <row r="435" spans="1:30" ht="15.75" hidden="1" customHeight="1" x14ac:dyDescent="0.2">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c r="AA435" s="2"/>
      <c r="AB435" s="2"/>
      <c r="AC435" s="2"/>
      <c r="AD435" s="2"/>
    </row>
    <row r="436" spans="1:30" ht="15.75" hidden="1" customHeight="1" x14ac:dyDescent="0.2">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c r="AA436" s="2"/>
      <c r="AB436" s="2"/>
      <c r="AC436" s="2"/>
      <c r="AD436" s="2"/>
    </row>
    <row r="437" spans="1:30" ht="15.75" hidden="1" customHeight="1" x14ac:dyDescent="0.2">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c r="AA437" s="2"/>
      <c r="AB437" s="2"/>
      <c r="AC437" s="2"/>
      <c r="AD437" s="2"/>
    </row>
    <row r="438" spans="1:30" ht="15.75" hidden="1" customHeight="1" x14ac:dyDescent="0.2">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c r="AA438" s="2"/>
      <c r="AB438" s="2"/>
      <c r="AC438" s="2"/>
      <c r="AD438" s="2"/>
    </row>
    <row r="439" spans="1:30" ht="15.75" hidden="1" customHeight="1" x14ac:dyDescent="0.2">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c r="AA439" s="2"/>
      <c r="AB439" s="2"/>
      <c r="AC439" s="2"/>
      <c r="AD439" s="2"/>
    </row>
    <row r="440" spans="1:30" ht="15.75" hidden="1" customHeight="1" x14ac:dyDescent="0.2">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c r="AA440" s="2"/>
      <c r="AB440" s="2"/>
      <c r="AC440" s="2"/>
      <c r="AD440" s="2"/>
    </row>
    <row r="441" spans="1:30" ht="15.75" hidden="1" customHeight="1" x14ac:dyDescent="0.2">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c r="AA441" s="2"/>
      <c r="AB441" s="2"/>
      <c r="AC441" s="2"/>
      <c r="AD441" s="2"/>
    </row>
    <row r="442" spans="1:30" ht="15.75" hidden="1" customHeight="1" x14ac:dyDescent="0.2">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c r="AA442" s="2"/>
      <c r="AB442" s="2"/>
      <c r="AC442" s="2"/>
      <c r="AD442" s="2"/>
    </row>
    <row r="443" spans="1:30" ht="15.75" hidden="1" customHeight="1" x14ac:dyDescent="0.2">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c r="AA443" s="2"/>
      <c r="AB443" s="2"/>
      <c r="AC443" s="2"/>
      <c r="AD443" s="2"/>
    </row>
    <row r="444" spans="1:30" ht="15.75" hidden="1" customHeight="1" x14ac:dyDescent="0.2">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c r="AA444" s="2"/>
      <c r="AB444" s="2"/>
      <c r="AC444" s="2"/>
      <c r="AD444" s="2"/>
    </row>
    <row r="445" spans="1:30" ht="15.75" hidden="1" customHeight="1" x14ac:dyDescent="0.2">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c r="AA445" s="2"/>
      <c r="AB445" s="2"/>
      <c r="AC445" s="2"/>
      <c r="AD445" s="2"/>
    </row>
    <row r="446" spans="1:30" ht="15.75" hidden="1" customHeight="1" x14ac:dyDescent="0.2">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c r="AA446" s="2"/>
      <c r="AB446" s="2"/>
      <c r="AC446" s="2"/>
      <c r="AD446" s="2"/>
    </row>
    <row r="447" spans="1:30" ht="15.75" hidden="1" customHeight="1" x14ac:dyDescent="0.2">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c r="AA447" s="2"/>
      <c r="AB447" s="2"/>
      <c r="AC447" s="2"/>
      <c r="AD447" s="2"/>
    </row>
    <row r="448" spans="1:30" ht="15.75" hidden="1" customHeight="1" x14ac:dyDescent="0.2">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c r="AA448" s="2"/>
      <c r="AB448" s="2"/>
      <c r="AC448" s="2"/>
      <c r="AD448" s="2"/>
    </row>
    <row r="449" spans="1:30" ht="15.75" hidden="1" customHeight="1" x14ac:dyDescent="0.2">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c r="AA449" s="2"/>
      <c r="AB449" s="2"/>
      <c r="AC449" s="2"/>
      <c r="AD449" s="2"/>
    </row>
    <row r="450" spans="1:30" ht="15.75" hidden="1" customHeight="1" x14ac:dyDescent="0.2">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c r="AA450" s="2"/>
      <c r="AB450" s="2"/>
      <c r="AC450" s="2"/>
      <c r="AD450" s="2"/>
    </row>
    <row r="451" spans="1:30" ht="15.75" hidden="1" customHeight="1" x14ac:dyDescent="0.2">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c r="AA451" s="2"/>
      <c r="AB451" s="2"/>
      <c r="AC451" s="2"/>
      <c r="AD451" s="2"/>
    </row>
    <row r="452" spans="1:30" ht="15.75" hidden="1" customHeight="1" x14ac:dyDescent="0.2">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c r="AA452" s="2"/>
      <c r="AB452" s="2"/>
      <c r="AC452" s="2"/>
      <c r="AD452" s="2"/>
    </row>
    <row r="453" spans="1:30" ht="15.75" hidden="1" customHeight="1" x14ac:dyDescent="0.2">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c r="AA453" s="2"/>
      <c r="AB453" s="2"/>
      <c r="AC453" s="2"/>
      <c r="AD453" s="2"/>
    </row>
    <row r="454" spans="1:30" ht="15.75" hidden="1" customHeight="1" x14ac:dyDescent="0.2">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c r="AA454" s="2"/>
      <c r="AB454" s="2"/>
      <c r="AC454" s="2"/>
      <c r="AD454" s="2"/>
    </row>
    <row r="455" spans="1:30" ht="15.75" hidden="1" customHeight="1" x14ac:dyDescent="0.2">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c r="AA455" s="2"/>
      <c r="AB455" s="2"/>
      <c r="AC455" s="2"/>
      <c r="AD455" s="2"/>
    </row>
    <row r="456" spans="1:30" ht="15.75" hidden="1" customHeight="1" x14ac:dyDescent="0.2">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c r="AA456" s="2"/>
      <c r="AB456" s="2"/>
      <c r="AC456" s="2"/>
      <c r="AD456" s="2"/>
    </row>
    <row r="457" spans="1:30" ht="15.75" hidden="1" customHeight="1" x14ac:dyDescent="0.2">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c r="AA457" s="2"/>
      <c r="AB457" s="2"/>
      <c r="AC457" s="2"/>
      <c r="AD457" s="2"/>
    </row>
    <row r="458" spans="1:30" ht="15.75" hidden="1" customHeight="1" x14ac:dyDescent="0.2">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c r="AA458" s="2"/>
      <c r="AB458" s="2"/>
      <c r="AC458" s="2"/>
      <c r="AD458" s="2"/>
    </row>
    <row r="459" spans="1:30" ht="15.75" hidden="1" customHeight="1" x14ac:dyDescent="0.2">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c r="AA459" s="2"/>
      <c r="AB459" s="2"/>
      <c r="AC459" s="2"/>
      <c r="AD459" s="2"/>
    </row>
    <row r="460" spans="1:30" ht="15.75" hidden="1" customHeight="1" x14ac:dyDescent="0.2">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c r="AA460" s="2"/>
      <c r="AB460" s="2"/>
      <c r="AC460" s="2"/>
      <c r="AD460" s="2"/>
    </row>
    <row r="461" spans="1:30" ht="15.75" hidden="1" customHeight="1" x14ac:dyDescent="0.2">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c r="AA461" s="2"/>
      <c r="AB461" s="2"/>
      <c r="AC461" s="2"/>
      <c r="AD461" s="2"/>
    </row>
    <row r="462" spans="1:30" ht="15.75" hidden="1" customHeight="1" x14ac:dyDescent="0.2">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c r="AA462" s="2"/>
      <c r="AB462" s="2"/>
      <c r="AC462" s="2"/>
      <c r="AD462" s="2"/>
    </row>
    <row r="463" spans="1:30" ht="15.75" hidden="1" customHeight="1" x14ac:dyDescent="0.2">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c r="AA463" s="2"/>
      <c r="AB463" s="2"/>
      <c r="AC463" s="2"/>
      <c r="AD463" s="2"/>
    </row>
    <row r="464" spans="1:30" ht="15.75" hidden="1" customHeight="1" x14ac:dyDescent="0.2">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c r="AA464" s="2"/>
      <c r="AB464" s="2"/>
      <c r="AC464" s="2"/>
      <c r="AD464" s="2"/>
    </row>
    <row r="465" spans="1:30" ht="15.75" hidden="1" customHeight="1" x14ac:dyDescent="0.2">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c r="AA465" s="2"/>
      <c r="AB465" s="2"/>
      <c r="AC465" s="2"/>
      <c r="AD465" s="2"/>
    </row>
    <row r="466" spans="1:30" ht="15.75" hidden="1" customHeight="1" x14ac:dyDescent="0.2">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c r="AA466" s="2"/>
      <c r="AB466" s="2"/>
      <c r="AC466" s="2"/>
      <c r="AD466" s="2"/>
    </row>
    <row r="467" spans="1:30" ht="15.75" hidden="1" customHeight="1" x14ac:dyDescent="0.2">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c r="AA467" s="2"/>
      <c r="AB467" s="2"/>
      <c r="AC467" s="2"/>
      <c r="AD467" s="2"/>
    </row>
    <row r="468" spans="1:30" ht="15.75" hidden="1" customHeight="1" x14ac:dyDescent="0.2">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c r="AA468" s="2"/>
      <c r="AB468" s="2"/>
      <c r="AC468" s="2"/>
      <c r="AD468" s="2"/>
    </row>
    <row r="469" spans="1:30" ht="15.75" hidden="1" customHeight="1" x14ac:dyDescent="0.2">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c r="AA469" s="2"/>
      <c r="AB469" s="2"/>
      <c r="AC469" s="2"/>
      <c r="AD469" s="2"/>
    </row>
    <row r="470" spans="1:30" ht="15.75" hidden="1" customHeight="1" x14ac:dyDescent="0.2">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c r="AA470" s="2"/>
      <c r="AB470" s="2"/>
      <c r="AC470" s="2"/>
      <c r="AD470" s="2"/>
    </row>
    <row r="471" spans="1:30" ht="15.75" hidden="1" customHeight="1" x14ac:dyDescent="0.2">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c r="AA471" s="2"/>
      <c r="AB471" s="2"/>
      <c r="AC471" s="2"/>
      <c r="AD471" s="2"/>
    </row>
    <row r="472" spans="1:30" ht="15.75" hidden="1" customHeight="1" x14ac:dyDescent="0.2">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c r="AA472" s="2"/>
      <c r="AB472" s="2"/>
      <c r="AC472" s="2"/>
      <c r="AD472" s="2"/>
    </row>
    <row r="473" spans="1:30" ht="15.75" hidden="1" customHeight="1" x14ac:dyDescent="0.2">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c r="AA473" s="2"/>
      <c r="AB473" s="2"/>
      <c r="AC473" s="2"/>
      <c r="AD473" s="2"/>
    </row>
    <row r="474" spans="1:30" ht="15.75" hidden="1" customHeight="1" x14ac:dyDescent="0.2">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c r="AA474" s="2"/>
      <c r="AB474" s="2"/>
      <c r="AC474" s="2"/>
      <c r="AD474" s="2"/>
    </row>
    <row r="475" spans="1:30" ht="15.75" hidden="1" customHeight="1" x14ac:dyDescent="0.2">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c r="AA475" s="2"/>
      <c r="AB475" s="2"/>
      <c r="AC475" s="2"/>
      <c r="AD475" s="2"/>
    </row>
    <row r="476" spans="1:30" ht="15.75" hidden="1" customHeight="1" x14ac:dyDescent="0.2">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c r="AA476" s="2"/>
      <c r="AB476" s="2"/>
      <c r="AC476" s="2"/>
      <c r="AD476" s="2"/>
    </row>
    <row r="477" spans="1:30" ht="15.75" hidden="1" customHeight="1" x14ac:dyDescent="0.2">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c r="AA477" s="2"/>
      <c r="AB477" s="2"/>
      <c r="AC477" s="2"/>
      <c r="AD477" s="2"/>
    </row>
    <row r="478" spans="1:30" ht="15.75" hidden="1" customHeight="1" x14ac:dyDescent="0.2">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c r="AA478" s="2"/>
      <c r="AB478" s="2"/>
      <c r="AC478" s="2"/>
      <c r="AD478" s="2"/>
    </row>
    <row r="479" spans="1:30" ht="15.75" hidden="1" customHeight="1" x14ac:dyDescent="0.2">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c r="AA479" s="2"/>
      <c r="AB479" s="2"/>
      <c r="AC479" s="2"/>
      <c r="AD479" s="2"/>
    </row>
    <row r="480" spans="1:30" ht="15.75" hidden="1" customHeight="1" x14ac:dyDescent="0.2">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c r="AA480" s="2"/>
      <c r="AB480" s="2"/>
      <c r="AC480" s="2"/>
      <c r="AD480" s="2"/>
    </row>
    <row r="481" spans="1:30" ht="15.75" hidden="1" customHeight="1" x14ac:dyDescent="0.2">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c r="AA481" s="2"/>
      <c r="AB481" s="2"/>
      <c r="AC481" s="2"/>
      <c r="AD481" s="2"/>
    </row>
    <row r="482" spans="1:30" ht="15.75" hidden="1" customHeight="1" x14ac:dyDescent="0.2">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c r="AA482" s="2"/>
      <c r="AB482" s="2"/>
      <c r="AC482" s="2"/>
      <c r="AD482" s="2"/>
    </row>
    <row r="483" spans="1:30" ht="15.75" hidden="1" customHeight="1" x14ac:dyDescent="0.2">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c r="AA483" s="2"/>
      <c r="AB483" s="2"/>
      <c r="AC483" s="2"/>
      <c r="AD483" s="2"/>
    </row>
    <row r="484" spans="1:30" ht="15.75" hidden="1" customHeight="1" x14ac:dyDescent="0.2">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c r="AA484" s="2"/>
      <c r="AB484" s="2"/>
      <c r="AC484" s="2"/>
      <c r="AD484" s="2"/>
    </row>
    <row r="485" spans="1:30" ht="15.75" hidden="1" customHeight="1" x14ac:dyDescent="0.2">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c r="AA485" s="2"/>
      <c r="AB485" s="2"/>
      <c r="AC485" s="2"/>
      <c r="AD485" s="2"/>
    </row>
    <row r="486" spans="1:30" ht="15.75" hidden="1" customHeight="1" x14ac:dyDescent="0.2">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c r="AA486" s="2"/>
      <c r="AB486" s="2"/>
      <c r="AC486" s="2"/>
      <c r="AD486" s="2"/>
    </row>
    <row r="487" spans="1:30" ht="15.75" hidden="1" customHeight="1" x14ac:dyDescent="0.2">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c r="AA487" s="2"/>
      <c r="AB487" s="2"/>
      <c r="AC487" s="2"/>
      <c r="AD487" s="2"/>
    </row>
    <row r="488" spans="1:30" ht="15.75" hidden="1" customHeight="1" x14ac:dyDescent="0.2">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c r="AA488" s="2"/>
      <c r="AB488" s="2"/>
      <c r="AC488" s="2"/>
      <c r="AD488" s="2"/>
    </row>
    <row r="489" spans="1:30" ht="15.75" hidden="1" customHeight="1" x14ac:dyDescent="0.2">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c r="AA489" s="2"/>
      <c r="AB489" s="2"/>
      <c r="AC489" s="2"/>
      <c r="AD489" s="2"/>
    </row>
    <row r="490" spans="1:30" ht="15.75" hidden="1" customHeight="1" x14ac:dyDescent="0.2">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c r="AA490" s="2"/>
      <c r="AB490" s="2"/>
      <c r="AC490" s="2"/>
      <c r="AD490" s="2"/>
    </row>
    <row r="491" spans="1:30" ht="15.75" hidden="1" customHeight="1" x14ac:dyDescent="0.2">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c r="AA491" s="2"/>
      <c r="AB491" s="2"/>
      <c r="AC491" s="2"/>
      <c r="AD491" s="2"/>
    </row>
    <row r="492" spans="1:30" ht="15.75" hidden="1" customHeight="1" x14ac:dyDescent="0.2">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c r="AA492" s="2"/>
      <c r="AB492" s="2"/>
      <c r="AC492" s="2"/>
      <c r="AD492" s="2"/>
    </row>
    <row r="493" spans="1:30" ht="15.75" hidden="1" customHeight="1" x14ac:dyDescent="0.2">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c r="AA493" s="2"/>
      <c r="AB493" s="2"/>
      <c r="AC493" s="2"/>
      <c r="AD493" s="2"/>
    </row>
    <row r="494" spans="1:30" ht="15.75" hidden="1" customHeight="1" x14ac:dyDescent="0.2">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c r="AA494" s="2"/>
      <c r="AB494" s="2"/>
      <c r="AC494" s="2"/>
      <c r="AD494" s="2"/>
    </row>
    <row r="495" spans="1:30" ht="15.75" hidden="1" customHeight="1" x14ac:dyDescent="0.2">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c r="AA495" s="2"/>
      <c r="AB495" s="2"/>
      <c r="AC495" s="2"/>
      <c r="AD495" s="2"/>
    </row>
    <row r="496" spans="1:30" ht="15.75" hidden="1" customHeight="1" x14ac:dyDescent="0.2">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c r="AA496" s="2"/>
      <c r="AB496" s="2"/>
      <c r="AC496" s="2"/>
      <c r="AD496" s="2"/>
    </row>
    <row r="497" spans="1:30" ht="15.75" hidden="1" customHeight="1" x14ac:dyDescent="0.2">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c r="AA497" s="2"/>
      <c r="AB497" s="2"/>
      <c r="AC497" s="2"/>
      <c r="AD497" s="2"/>
    </row>
    <row r="498" spans="1:30" ht="15.75" hidden="1" customHeight="1" x14ac:dyDescent="0.2">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c r="AA498" s="2"/>
      <c r="AB498" s="2"/>
      <c r="AC498" s="2"/>
      <c r="AD498" s="2"/>
    </row>
    <row r="499" spans="1:30" ht="15.75" hidden="1" customHeight="1" x14ac:dyDescent="0.2">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c r="AA499" s="2"/>
      <c r="AB499" s="2"/>
      <c r="AC499" s="2"/>
      <c r="AD499" s="2"/>
    </row>
    <row r="500" spans="1:30" ht="15.75" hidden="1" customHeight="1" x14ac:dyDescent="0.2">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c r="AA500" s="2"/>
      <c r="AB500" s="2"/>
      <c r="AC500" s="2"/>
      <c r="AD500" s="2"/>
    </row>
    <row r="501" spans="1:30" ht="15.75" hidden="1" customHeight="1" x14ac:dyDescent="0.2">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c r="AA501" s="2"/>
      <c r="AB501" s="2"/>
      <c r="AC501" s="2"/>
      <c r="AD501" s="2"/>
    </row>
    <row r="502" spans="1:30" ht="15.75" hidden="1" customHeight="1" x14ac:dyDescent="0.2">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c r="AA502" s="2"/>
      <c r="AB502" s="2"/>
      <c r="AC502" s="2"/>
      <c r="AD502" s="2"/>
    </row>
    <row r="503" spans="1:30" ht="15.75" hidden="1" customHeight="1" x14ac:dyDescent="0.2">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c r="AA503" s="2"/>
      <c r="AB503" s="2"/>
      <c r="AC503" s="2"/>
      <c r="AD503" s="2"/>
    </row>
    <row r="504" spans="1:30" ht="15.75" hidden="1" customHeight="1" x14ac:dyDescent="0.2">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c r="AA504" s="2"/>
      <c r="AB504" s="2"/>
      <c r="AC504" s="2"/>
      <c r="AD504" s="2"/>
    </row>
    <row r="505" spans="1:30" ht="15.75" hidden="1" customHeight="1" x14ac:dyDescent="0.2">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c r="AA505" s="2"/>
      <c r="AB505" s="2"/>
      <c r="AC505" s="2"/>
      <c r="AD505" s="2"/>
    </row>
    <row r="506" spans="1:30" ht="15.75" hidden="1" customHeight="1" x14ac:dyDescent="0.2">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c r="AA506" s="2"/>
      <c r="AB506" s="2"/>
      <c r="AC506" s="2"/>
      <c r="AD506" s="2"/>
    </row>
    <row r="507" spans="1:30" ht="15.75" hidden="1" customHeight="1" x14ac:dyDescent="0.2">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c r="AA507" s="2"/>
      <c r="AB507" s="2"/>
      <c r="AC507" s="2"/>
      <c r="AD507" s="2"/>
    </row>
    <row r="508" spans="1:30" ht="15.75" hidden="1" customHeight="1" x14ac:dyDescent="0.2">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c r="AA508" s="2"/>
      <c r="AB508" s="2"/>
      <c r="AC508" s="2"/>
      <c r="AD508" s="2"/>
    </row>
    <row r="509" spans="1:30" ht="15.75" hidden="1" customHeight="1" x14ac:dyDescent="0.2">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c r="AA509" s="2"/>
      <c r="AB509" s="2"/>
      <c r="AC509" s="2"/>
      <c r="AD509" s="2"/>
    </row>
    <row r="510" spans="1:30" ht="15.75" hidden="1" customHeight="1" x14ac:dyDescent="0.2">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c r="AA510" s="2"/>
      <c r="AB510" s="2"/>
      <c r="AC510" s="2"/>
      <c r="AD510" s="2"/>
    </row>
    <row r="511" spans="1:30" ht="15.75" hidden="1" customHeight="1" x14ac:dyDescent="0.2">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c r="AA511" s="2"/>
      <c r="AB511" s="2"/>
      <c r="AC511" s="2"/>
      <c r="AD511" s="2"/>
    </row>
    <row r="512" spans="1:30" ht="15.75" hidden="1" customHeight="1" x14ac:dyDescent="0.2">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c r="AA512" s="2"/>
      <c r="AB512" s="2"/>
      <c r="AC512" s="2"/>
      <c r="AD512" s="2"/>
    </row>
    <row r="513" spans="1:30" ht="15.75" hidden="1" customHeight="1" x14ac:dyDescent="0.2">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c r="AA513" s="2"/>
      <c r="AB513" s="2"/>
      <c r="AC513" s="2"/>
      <c r="AD513" s="2"/>
    </row>
    <row r="514" spans="1:30" ht="15.75" hidden="1" customHeight="1" x14ac:dyDescent="0.2">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c r="AA514" s="2"/>
      <c r="AB514" s="2"/>
      <c r="AC514" s="2"/>
      <c r="AD514" s="2"/>
    </row>
    <row r="515" spans="1:30" ht="15.75" hidden="1" customHeight="1" x14ac:dyDescent="0.2">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c r="AA515" s="2"/>
      <c r="AB515" s="2"/>
      <c r="AC515" s="2"/>
      <c r="AD515" s="2"/>
    </row>
    <row r="516" spans="1:30" ht="15.75" hidden="1" customHeight="1" x14ac:dyDescent="0.2">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c r="AA516" s="2"/>
      <c r="AB516" s="2"/>
      <c r="AC516" s="2"/>
      <c r="AD516" s="2"/>
    </row>
    <row r="517" spans="1:30" ht="15.75" hidden="1" customHeight="1" x14ac:dyDescent="0.2">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c r="AA517" s="2"/>
      <c r="AB517" s="2"/>
      <c r="AC517" s="2"/>
      <c r="AD517" s="2"/>
    </row>
    <row r="518" spans="1:30" ht="15.75" hidden="1" customHeight="1" x14ac:dyDescent="0.2">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c r="AA518" s="2"/>
      <c r="AB518" s="2"/>
      <c r="AC518" s="2"/>
      <c r="AD518" s="2"/>
    </row>
    <row r="519" spans="1:30" ht="15.75" hidden="1" customHeight="1" x14ac:dyDescent="0.2">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c r="AA519" s="2"/>
      <c r="AB519" s="2"/>
      <c r="AC519" s="2"/>
      <c r="AD519" s="2"/>
    </row>
    <row r="520" spans="1:30" ht="15.75" hidden="1" customHeight="1" x14ac:dyDescent="0.2">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c r="AA520" s="2"/>
      <c r="AB520" s="2"/>
      <c r="AC520" s="2"/>
      <c r="AD520" s="2"/>
    </row>
    <row r="521" spans="1:30" ht="15.75" hidden="1" customHeight="1" x14ac:dyDescent="0.2">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c r="AA521" s="2"/>
      <c r="AB521" s="2"/>
      <c r="AC521" s="2"/>
      <c r="AD521" s="2"/>
    </row>
    <row r="522" spans="1:30" ht="15.75" hidden="1" customHeight="1" x14ac:dyDescent="0.2">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c r="AA522" s="2"/>
      <c r="AB522" s="2"/>
      <c r="AC522" s="2"/>
      <c r="AD522" s="2"/>
    </row>
    <row r="523" spans="1:30" ht="15.75" hidden="1" customHeight="1" x14ac:dyDescent="0.2">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c r="AA523" s="2"/>
      <c r="AB523" s="2"/>
      <c r="AC523" s="2"/>
      <c r="AD523" s="2"/>
    </row>
    <row r="524" spans="1:30" ht="15.75" hidden="1" customHeight="1" x14ac:dyDescent="0.2">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c r="AA524" s="2"/>
      <c r="AB524" s="2"/>
      <c r="AC524" s="2"/>
      <c r="AD524" s="2"/>
    </row>
    <row r="525" spans="1:30" ht="15.75" hidden="1" customHeight="1" x14ac:dyDescent="0.2">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c r="AA525" s="2"/>
      <c r="AB525" s="2"/>
      <c r="AC525" s="2"/>
      <c r="AD525" s="2"/>
    </row>
    <row r="526" spans="1:30" ht="15.75" hidden="1" customHeight="1" x14ac:dyDescent="0.2">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c r="AA526" s="2"/>
      <c r="AB526" s="2"/>
      <c r="AC526" s="2"/>
      <c r="AD526" s="2"/>
    </row>
    <row r="527" spans="1:30" ht="15.75" hidden="1" customHeight="1" x14ac:dyDescent="0.2">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c r="AA527" s="2"/>
      <c r="AB527" s="2"/>
      <c r="AC527" s="2"/>
      <c r="AD527" s="2"/>
    </row>
    <row r="528" spans="1:30" ht="15.75" hidden="1" customHeight="1" x14ac:dyDescent="0.2">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c r="AA528" s="2"/>
      <c r="AB528" s="2"/>
      <c r="AC528" s="2"/>
      <c r="AD528" s="2"/>
    </row>
    <row r="529" spans="1:30" ht="15.75" hidden="1" customHeight="1" x14ac:dyDescent="0.2">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c r="AA529" s="2"/>
      <c r="AB529" s="2"/>
      <c r="AC529" s="2"/>
      <c r="AD529" s="2"/>
    </row>
    <row r="530" spans="1:30" ht="15.75" hidden="1" customHeight="1" x14ac:dyDescent="0.2">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c r="AA530" s="2"/>
      <c r="AB530" s="2"/>
      <c r="AC530" s="2"/>
      <c r="AD530" s="2"/>
    </row>
    <row r="531" spans="1:30" ht="15.75" hidden="1" customHeight="1" x14ac:dyDescent="0.2">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c r="AA531" s="2"/>
      <c r="AB531" s="2"/>
      <c r="AC531" s="2"/>
      <c r="AD531" s="2"/>
    </row>
    <row r="532" spans="1:30" ht="15.75" hidden="1" customHeight="1" x14ac:dyDescent="0.2">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c r="AA532" s="2"/>
      <c r="AB532" s="2"/>
      <c r="AC532" s="2"/>
      <c r="AD532" s="2"/>
    </row>
    <row r="533" spans="1:30" ht="15.75" hidden="1" customHeight="1" x14ac:dyDescent="0.2">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c r="AA533" s="2"/>
      <c r="AB533" s="2"/>
      <c r="AC533" s="2"/>
      <c r="AD533" s="2"/>
    </row>
    <row r="534" spans="1:30" ht="15.75" hidden="1" customHeight="1" x14ac:dyDescent="0.2">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c r="AA534" s="2"/>
      <c r="AB534" s="2"/>
      <c r="AC534" s="2"/>
      <c r="AD534" s="2"/>
    </row>
    <row r="535" spans="1:30" ht="15.75" hidden="1" customHeight="1" x14ac:dyDescent="0.2">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c r="AA535" s="2"/>
      <c r="AB535" s="2"/>
      <c r="AC535" s="2"/>
      <c r="AD535" s="2"/>
    </row>
    <row r="536" spans="1:30" ht="15.75" hidden="1" customHeight="1" x14ac:dyDescent="0.2">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c r="AA536" s="2"/>
      <c r="AB536" s="2"/>
      <c r="AC536" s="2"/>
      <c r="AD536" s="2"/>
    </row>
    <row r="537" spans="1:30" ht="15.75" hidden="1" customHeight="1" x14ac:dyDescent="0.2">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c r="AA537" s="2"/>
      <c r="AB537" s="2"/>
      <c r="AC537" s="2"/>
      <c r="AD537" s="2"/>
    </row>
    <row r="538" spans="1:30" ht="15.75" hidden="1" customHeight="1" x14ac:dyDescent="0.2">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c r="AA538" s="2"/>
      <c r="AB538" s="2"/>
      <c r="AC538" s="2"/>
      <c r="AD538" s="2"/>
    </row>
    <row r="539" spans="1:30" ht="15.75" hidden="1" customHeight="1" x14ac:dyDescent="0.2">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c r="AA539" s="2"/>
      <c r="AB539" s="2"/>
      <c r="AC539" s="2"/>
      <c r="AD539" s="2"/>
    </row>
    <row r="540" spans="1:30" ht="15.75" hidden="1" customHeight="1" x14ac:dyDescent="0.2">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c r="AA540" s="2"/>
      <c r="AB540" s="2"/>
      <c r="AC540" s="2"/>
      <c r="AD540" s="2"/>
    </row>
    <row r="541" spans="1:30" ht="15.75" hidden="1" customHeight="1" x14ac:dyDescent="0.2">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c r="AA541" s="2"/>
      <c r="AB541" s="2"/>
      <c r="AC541" s="2"/>
      <c r="AD541" s="2"/>
    </row>
    <row r="542" spans="1:30" ht="15.75" hidden="1" customHeight="1" x14ac:dyDescent="0.2">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c r="AA542" s="2"/>
      <c r="AB542" s="2"/>
      <c r="AC542" s="2"/>
      <c r="AD542" s="2"/>
    </row>
    <row r="543" spans="1:30" ht="15.75" hidden="1" customHeight="1" x14ac:dyDescent="0.2">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c r="AA543" s="2"/>
      <c r="AB543" s="2"/>
      <c r="AC543" s="2"/>
      <c r="AD543" s="2"/>
    </row>
    <row r="544" spans="1:30" ht="15.75" hidden="1" customHeight="1" x14ac:dyDescent="0.2">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c r="AA544" s="2"/>
      <c r="AB544" s="2"/>
      <c r="AC544" s="2"/>
      <c r="AD544" s="2"/>
    </row>
    <row r="545" spans="1:30" ht="15.75" hidden="1" customHeight="1" x14ac:dyDescent="0.2">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c r="AA545" s="2"/>
      <c r="AB545" s="2"/>
      <c r="AC545" s="2"/>
      <c r="AD545" s="2"/>
    </row>
    <row r="546" spans="1:30" ht="15.75" hidden="1" customHeight="1" x14ac:dyDescent="0.2">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c r="AA546" s="2"/>
      <c r="AB546" s="2"/>
      <c r="AC546" s="2"/>
      <c r="AD546" s="2"/>
    </row>
    <row r="547" spans="1:30" ht="15.75" hidden="1" customHeight="1" x14ac:dyDescent="0.2">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c r="AA547" s="2"/>
      <c r="AB547" s="2"/>
      <c r="AC547" s="2"/>
      <c r="AD547" s="2"/>
    </row>
    <row r="548" spans="1:30" ht="15.75" hidden="1" customHeight="1" x14ac:dyDescent="0.2">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c r="AA548" s="2"/>
      <c r="AB548" s="2"/>
      <c r="AC548" s="2"/>
      <c r="AD548" s="2"/>
    </row>
    <row r="549" spans="1:30" ht="15.75" hidden="1" customHeight="1" x14ac:dyDescent="0.2">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c r="AA549" s="2"/>
      <c r="AB549" s="2"/>
      <c r="AC549" s="2"/>
      <c r="AD549" s="2"/>
    </row>
    <row r="550" spans="1:30" ht="15.75" hidden="1" customHeight="1" x14ac:dyDescent="0.2">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c r="AA550" s="2"/>
      <c r="AB550" s="2"/>
      <c r="AC550" s="2"/>
      <c r="AD550" s="2"/>
    </row>
    <row r="551" spans="1:30" ht="15.75" hidden="1" customHeight="1" x14ac:dyDescent="0.2">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c r="AA551" s="2"/>
      <c r="AB551" s="2"/>
      <c r="AC551" s="2"/>
      <c r="AD551" s="2"/>
    </row>
    <row r="552" spans="1:30" ht="15.75" hidden="1" customHeight="1" x14ac:dyDescent="0.2">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c r="AA552" s="2"/>
      <c r="AB552" s="2"/>
      <c r="AC552" s="2"/>
      <c r="AD552" s="2"/>
    </row>
    <row r="553" spans="1:30" ht="15.75" hidden="1" customHeight="1" x14ac:dyDescent="0.2">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c r="AA553" s="2"/>
      <c r="AB553" s="2"/>
      <c r="AC553" s="2"/>
      <c r="AD553" s="2"/>
    </row>
    <row r="554" spans="1:30" ht="15.75" hidden="1" customHeight="1" x14ac:dyDescent="0.2">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c r="AA554" s="2"/>
      <c r="AB554" s="2"/>
      <c r="AC554" s="2"/>
      <c r="AD554" s="2"/>
    </row>
    <row r="555" spans="1:30" ht="15.75" hidden="1" customHeight="1" x14ac:dyDescent="0.2">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c r="AA555" s="2"/>
      <c r="AB555" s="2"/>
      <c r="AC555" s="2"/>
      <c r="AD555" s="2"/>
    </row>
    <row r="556" spans="1:30" ht="15.75" hidden="1" customHeight="1" x14ac:dyDescent="0.2">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c r="AA556" s="2"/>
      <c r="AB556" s="2"/>
      <c r="AC556" s="2"/>
      <c r="AD556" s="2"/>
    </row>
    <row r="557" spans="1:30" ht="15.75" hidden="1" customHeight="1" x14ac:dyDescent="0.2">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c r="AA557" s="2"/>
      <c r="AB557" s="2"/>
      <c r="AC557" s="2"/>
      <c r="AD557" s="2"/>
    </row>
    <row r="558" spans="1:30" ht="15.75" hidden="1" customHeight="1" x14ac:dyDescent="0.2">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c r="AA558" s="2"/>
      <c r="AB558" s="2"/>
      <c r="AC558" s="2"/>
      <c r="AD558" s="2"/>
    </row>
    <row r="559" spans="1:30" ht="15.75" hidden="1" customHeight="1" x14ac:dyDescent="0.2">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c r="AA559" s="2"/>
      <c r="AB559" s="2"/>
      <c r="AC559" s="2"/>
      <c r="AD559" s="2"/>
    </row>
    <row r="560" spans="1:30" ht="15.75" hidden="1" customHeight="1" x14ac:dyDescent="0.2">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c r="AA560" s="2"/>
      <c r="AB560" s="2"/>
      <c r="AC560" s="2"/>
      <c r="AD560" s="2"/>
    </row>
    <row r="561" spans="1:30" ht="15.75" hidden="1" customHeight="1" x14ac:dyDescent="0.2">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c r="AA561" s="2"/>
      <c r="AB561" s="2"/>
      <c r="AC561" s="2"/>
      <c r="AD561" s="2"/>
    </row>
    <row r="562" spans="1:30" ht="15.75" hidden="1" customHeight="1" x14ac:dyDescent="0.2">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c r="AA562" s="2"/>
      <c r="AB562" s="2"/>
      <c r="AC562" s="2"/>
      <c r="AD562" s="2"/>
    </row>
    <row r="563" spans="1:30" ht="15.75" hidden="1" customHeight="1" x14ac:dyDescent="0.2">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c r="AA563" s="2"/>
      <c r="AB563" s="2"/>
      <c r="AC563" s="2"/>
      <c r="AD563" s="2"/>
    </row>
    <row r="564" spans="1:30" ht="15.75" hidden="1" customHeight="1" x14ac:dyDescent="0.2">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c r="AA564" s="2"/>
      <c r="AB564" s="2"/>
      <c r="AC564" s="2"/>
      <c r="AD564" s="2"/>
    </row>
    <row r="565" spans="1:30" ht="15.75" hidden="1" customHeight="1" x14ac:dyDescent="0.2">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c r="AA565" s="2"/>
      <c r="AB565" s="2"/>
      <c r="AC565" s="2"/>
      <c r="AD565" s="2"/>
    </row>
    <row r="566" spans="1:30" ht="15.75" hidden="1" customHeight="1" x14ac:dyDescent="0.2">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c r="AA566" s="2"/>
      <c r="AB566" s="2"/>
      <c r="AC566" s="2"/>
      <c r="AD566" s="2"/>
    </row>
    <row r="567" spans="1:30" ht="15.75" hidden="1" customHeight="1" x14ac:dyDescent="0.2">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c r="AA567" s="2"/>
      <c r="AB567" s="2"/>
      <c r="AC567" s="2"/>
      <c r="AD567" s="2"/>
    </row>
    <row r="568" spans="1:30" ht="15.75" hidden="1" customHeight="1" x14ac:dyDescent="0.2">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c r="AA568" s="2"/>
      <c r="AB568" s="2"/>
      <c r="AC568" s="2"/>
      <c r="AD568" s="2"/>
    </row>
    <row r="569" spans="1:30" ht="15.75" hidden="1" customHeight="1" x14ac:dyDescent="0.2">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c r="AA569" s="2"/>
      <c r="AB569" s="2"/>
      <c r="AC569" s="2"/>
      <c r="AD569" s="2"/>
    </row>
    <row r="570" spans="1:30" ht="15.75" hidden="1" customHeight="1" x14ac:dyDescent="0.2">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c r="AA570" s="2"/>
      <c r="AB570" s="2"/>
      <c r="AC570" s="2"/>
      <c r="AD570" s="2"/>
    </row>
    <row r="571" spans="1:30" ht="15.75" hidden="1" customHeight="1" x14ac:dyDescent="0.2">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c r="AA571" s="2"/>
      <c r="AB571" s="2"/>
      <c r="AC571" s="2"/>
      <c r="AD571" s="2"/>
    </row>
    <row r="572" spans="1:30" ht="15.75" hidden="1" customHeight="1" x14ac:dyDescent="0.2">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c r="AA572" s="2"/>
      <c r="AB572" s="2"/>
      <c r="AC572" s="2"/>
      <c r="AD572" s="2"/>
    </row>
    <row r="573" spans="1:30" ht="15.75" hidden="1" customHeight="1" x14ac:dyDescent="0.2">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c r="AA573" s="2"/>
      <c r="AB573" s="2"/>
      <c r="AC573" s="2"/>
      <c r="AD573" s="2"/>
    </row>
    <row r="574" spans="1:30" ht="15.75" hidden="1" customHeight="1" x14ac:dyDescent="0.2">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c r="AA574" s="2"/>
      <c r="AB574" s="2"/>
      <c r="AC574" s="2"/>
      <c r="AD574" s="2"/>
    </row>
    <row r="575" spans="1:30" ht="15.75" hidden="1" customHeight="1" x14ac:dyDescent="0.2">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c r="AA575" s="2"/>
      <c r="AB575" s="2"/>
      <c r="AC575" s="2"/>
      <c r="AD575" s="2"/>
    </row>
    <row r="576" spans="1:30" ht="15.75" hidden="1" customHeight="1" x14ac:dyDescent="0.2">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c r="AA576" s="2"/>
      <c r="AB576" s="2"/>
      <c r="AC576" s="2"/>
      <c r="AD576" s="2"/>
    </row>
    <row r="577" spans="1:30" ht="15.75" hidden="1" customHeight="1" x14ac:dyDescent="0.2">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c r="AA577" s="2"/>
      <c r="AB577" s="2"/>
      <c r="AC577" s="2"/>
      <c r="AD577" s="2"/>
    </row>
    <row r="578" spans="1:30" ht="15.75" hidden="1" customHeight="1" x14ac:dyDescent="0.2">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c r="AA578" s="2"/>
      <c r="AB578" s="2"/>
      <c r="AC578" s="2"/>
      <c r="AD578" s="2"/>
    </row>
    <row r="579" spans="1:30" ht="15.75" hidden="1" customHeight="1" x14ac:dyDescent="0.2">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c r="AA579" s="2"/>
      <c r="AB579" s="2"/>
      <c r="AC579" s="2"/>
      <c r="AD579" s="2"/>
    </row>
    <row r="580" spans="1:30" ht="15.75" hidden="1" customHeight="1" x14ac:dyDescent="0.2">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c r="AA580" s="2"/>
      <c r="AB580" s="2"/>
      <c r="AC580" s="2"/>
      <c r="AD580" s="2"/>
    </row>
    <row r="581" spans="1:30" ht="15.75" hidden="1" customHeight="1" x14ac:dyDescent="0.2">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c r="AA581" s="2"/>
      <c r="AB581" s="2"/>
      <c r="AC581" s="2"/>
      <c r="AD581" s="2"/>
    </row>
    <row r="582" spans="1:30" ht="15.75" hidden="1" customHeight="1" x14ac:dyDescent="0.2">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c r="AA582" s="2"/>
      <c r="AB582" s="2"/>
      <c r="AC582" s="2"/>
      <c r="AD582" s="2"/>
    </row>
    <row r="583" spans="1:30" ht="15.75" hidden="1" customHeight="1" x14ac:dyDescent="0.2">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c r="AA583" s="2"/>
      <c r="AB583" s="2"/>
      <c r="AC583" s="2"/>
      <c r="AD583" s="2"/>
    </row>
    <row r="584" spans="1:30" ht="15.75" hidden="1" customHeight="1" x14ac:dyDescent="0.2">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c r="AA584" s="2"/>
      <c r="AB584" s="2"/>
      <c r="AC584" s="2"/>
      <c r="AD584" s="2"/>
    </row>
    <row r="585" spans="1:30" ht="15.75" hidden="1" customHeight="1" x14ac:dyDescent="0.2">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c r="AA585" s="2"/>
      <c r="AB585" s="2"/>
      <c r="AC585" s="2"/>
      <c r="AD585" s="2"/>
    </row>
    <row r="586" spans="1:30" ht="15.75" hidden="1" customHeight="1" x14ac:dyDescent="0.2">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c r="AA586" s="2"/>
      <c r="AB586" s="2"/>
      <c r="AC586" s="2"/>
      <c r="AD586" s="2"/>
    </row>
    <row r="587" spans="1:30" ht="15.75" hidden="1" customHeight="1" x14ac:dyDescent="0.2">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c r="AA587" s="2"/>
      <c r="AB587" s="2"/>
      <c r="AC587" s="2"/>
      <c r="AD587" s="2"/>
    </row>
    <row r="588" spans="1:30" ht="15.75" hidden="1" customHeight="1" x14ac:dyDescent="0.2">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c r="AA588" s="2"/>
      <c r="AB588" s="2"/>
      <c r="AC588" s="2"/>
      <c r="AD588" s="2"/>
    </row>
    <row r="589" spans="1:30" ht="15.75" hidden="1" customHeight="1" x14ac:dyDescent="0.2">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c r="AA589" s="2"/>
      <c r="AB589" s="2"/>
      <c r="AC589" s="2"/>
      <c r="AD589" s="2"/>
    </row>
    <row r="590" spans="1:30" ht="15.75" hidden="1" customHeight="1" x14ac:dyDescent="0.2">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c r="AA590" s="2"/>
      <c r="AB590" s="2"/>
      <c r="AC590" s="2"/>
      <c r="AD590" s="2"/>
    </row>
    <row r="591" spans="1:30" ht="15.75" hidden="1" customHeight="1" x14ac:dyDescent="0.2">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c r="AA591" s="2"/>
      <c r="AB591" s="2"/>
      <c r="AC591" s="2"/>
      <c r="AD591" s="2"/>
    </row>
    <row r="592" spans="1:30" ht="15.75" hidden="1" customHeight="1" x14ac:dyDescent="0.2">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c r="AA592" s="2"/>
      <c r="AB592" s="2"/>
      <c r="AC592" s="2"/>
      <c r="AD592" s="2"/>
    </row>
    <row r="593" spans="1:30" ht="15.75" hidden="1" customHeight="1" x14ac:dyDescent="0.2">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c r="AA593" s="2"/>
      <c r="AB593" s="2"/>
      <c r="AC593" s="2"/>
      <c r="AD593" s="2"/>
    </row>
    <row r="594" spans="1:30" ht="15.75" hidden="1" customHeight="1" x14ac:dyDescent="0.2">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c r="AA594" s="2"/>
      <c r="AB594" s="2"/>
      <c r="AC594" s="2"/>
      <c r="AD594" s="2"/>
    </row>
    <row r="595" spans="1:30" ht="15.75" hidden="1" customHeight="1" x14ac:dyDescent="0.2">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c r="AA595" s="2"/>
      <c r="AB595" s="2"/>
      <c r="AC595" s="2"/>
      <c r="AD595" s="2"/>
    </row>
    <row r="596" spans="1:30" ht="15.75" hidden="1" customHeight="1" x14ac:dyDescent="0.2">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c r="AA596" s="2"/>
      <c r="AB596" s="2"/>
      <c r="AC596" s="2"/>
      <c r="AD596" s="2"/>
    </row>
    <row r="597" spans="1:30" ht="15.75" hidden="1" customHeight="1" x14ac:dyDescent="0.2">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c r="AA597" s="2"/>
      <c r="AB597" s="2"/>
      <c r="AC597" s="2"/>
      <c r="AD597" s="2"/>
    </row>
    <row r="598" spans="1:30" ht="15.75" hidden="1" customHeight="1" x14ac:dyDescent="0.2">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c r="AA598" s="2"/>
      <c r="AB598" s="2"/>
      <c r="AC598" s="2"/>
      <c r="AD598" s="2"/>
    </row>
    <row r="599" spans="1:30" ht="15.75" hidden="1" customHeight="1" x14ac:dyDescent="0.2">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c r="AA599" s="2"/>
      <c r="AB599" s="2"/>
      <c r="AC599" s="2"/>
      <c r="AD599" s="2"/>
    </row>
    <row r="600" spans="1:30" ht="15.75" hidden="1" customHeight="1" x14ac:dyDescent="0.2">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c r="AA600" s="2"/>
      <c r="AB600" s="2"/>
      <c r="AC600" s="2"/>
      <c r="AD600" s="2"/>
    </row>
    <row r="601" spans="1:30" ht="15.75" hidden="1" customHeight="1" x14ac:dyDescent="0.2">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c r="AA601" s="2"/>
      <c r="AB601" s="2"/>
      <c r="AC601" s="2"/>
      <c r="AD601" s="2"/>
    </row>
    <row r="602" spans="1:30" ht="15.75" hidden="1" customHeight="1" x14ac:dyDescent="0.2">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c r="AA602" s="2"/>
      <c r="AB602" s="2"/>
      <c r="AC602" s="2"/>
      <c r="AD602" s="2"/>
    </row>
    <row r="603" spans="1:30" ht="15.75" hidden="1" customHeight="1" x14ac:dyDescent="0.2">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c r="AA603" s="2"/>
      <c r="AB603" s="2"/>
      <c r="AC603" s="2"/>
      <c r="AD603" s="2"/>
    </row>
    <row r="604" spans="1:30" ht="15.75" hidden="1" customHeight="1" x14ac:dyDescent="0.2">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c r="AA604" s="2"/>
      <c r="AB604" s="2"/>
      <c r="AC604" s="2"/>
      <c r="AD604" s="2"/>
    </row>
    <row r="605" spans="1:30" ht="15.75" hidden="1" customHeight="1" x14ac:dyDescent="0.2">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c r="AA605" s="2"/>
      <c r="AB605" s="2"/>
      <c r="AC605" s="2"/>
      <c r="AD605" s="2"/>
    </row>
    <row r="606" spans="1:30" ht="15.75" hidden="1" customHeight="1" x14ac:dyDescent="0.2">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c r="AA606" s="2"/>
      <c r="AB606" s="2"/>
      <c r="AC606" s="2"/>
      <c r="AD606" s="2"/>
    </row>
    <row r="607" spans="1:30" ht="15.75" hidden="1" customHeight="1" x14ac:dyDescent="0.2">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c r="AA607" s="2"/>
      <c r="AB607" s="2"/>
      <c r="AC607" s="2"/>
      <c r="AD607" s="2"/>
    </row>
    <row r="608" spans="1:30" ht="15.75" hidden="1" customHeight="1" x14ac:dyDescent="0.2">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c r="AA608" s="2"/>
      <c r="AB608" s="2"/>
      <c r="AC608" s="2"/>
      <c r="AD608" s="2"/>
    </row>
    <row r="609" spans="1:30" ht="15.75" hidden="1" customHeight="1" x14ac:dyDescent="0.2">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c r="AA609" s="2"/>
      <c r="AB609" s="2"/>
      <c r="AC609" s="2"/>
      <c r="AD609" s="2"/>
    </row>
    <row r="610" spans="1:30" ht="15.75" hidden="1" customHeight="1" x14ac:dyDescent="0.2">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c r="AA610" s="2"/>
      <c r="AB610" s="2"/>
      <c r="AC610" s="2"/>
      <c r="AD610" s="2"/>
    </row>
    <row r="611" spans="1:30" ht="15.75" hidden="1" customHeight="1" x14ac:dyDescent="0.2">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c r="AA611" s="2"/>
      <c r="AB611" s="2"/>
      <c r="AC611" s="2"/>
      <c r="AD611" s="2"/>
    </row>
    <row r="612" spans="1:30" ht="15.75" hidden="1" customHeight="1" x14ac:dyDescent="0.2">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c r="AA612" s="2"/>
      <c r="AB612" s="2"/>
      <c r="AC612" s="2"/>
      <c r="AD612" s="2"/>
    </row>
    <row r="613" spans="1:30" ht="15.75" hidden="1" customHeight="1" x14ac:dyDescent="0.2">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c r="AA613" s="2"/>
      <c r="AB613" s="2"/>
      <c r="AC613" s="2"/>
      <c r="AD613" s="2"/>
    </row>
    <row r="614" spans="1:30" ht="15.75" hidden="1" customHeight="1" x14ac:dyDescent="0.2">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c r="AA614" s="2"/>
      <c r="AB614" s="2"/>
      <c r="AC614" s="2"/>
      <c r="AD614" s="2"/>
    </row>
    <row r="615" spans="1:30" ht="15.75" hidden="1" customHeight="1" x14ac:dyDescent="0.2">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c r="AA615" s="2"/>
      <c r="AB615" s="2"/>
      <c r="AC615" s="2"/>
      <c r="AD615" s="2"/>
    </row>
    <row r="616" spans="1:30" ht="15.75" hidden="1" customHeight="1" x14ac:dyDescent="0.2">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c r="AA616" s="2"/>
      <c r="AB616" s="2"/>
      <c r="AC616" s="2"/>
      <c r="AD616" s="2"/>
    </row>
    <row r="617" spans="1:30" ht="15.75" hidden="1" customHeight="1" x14ac:dyDescent="0.2">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c r="AA617" s="2"/>
      <c r="AB617" s="2"/>
      <c r="AC617" s="2"/>
      <c r="AD617" s="2"/>
    </row>
    <row r="618" spans="1:30" ht="15.75" hidden="1" customHeight="1" x14ac:dyDescent="0.2">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c r="AA618" s="2"/>
      <c r="AB618" s="2"/>
      <c r="AC618" s="2"/>
      <c r="AD618" s="2"/>
    </row>
    <row r="619" spans="1:30" ht="15.75" hidden="1" customHeight="1" x14ac:dyDescent="0.2">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c r="AA619" s="2"/>
      <c r="AB619" s="2"/>
      <c r="AC619" s="2"/>
      <c r="AD619" s="2"/>
    </row>
    <row r="620" spans="1:30" ht="15.75" hidden="1" customHeight="1" x14ac:dyDescent="0.2">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c r="AA620" s="2"/>
      <c r="AB620" s="2"/>
      <c r="AC620" s="2"/>
      <c r="AD620" s="2"/>
    </row>
    <row r="621" spans="1:30" ht="15.75" hidden="1" customHeight="1" x14ac:dyDescent="0.2">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c r="AA621" s="2"/>
      <c r="AB621" s="2"/>
      <c r="AC621" s="2"/>
      <c r="AD621" s="2"/>
    </row>
    <row r="622" spans="1:30" ht="15.75" hidden="1" customHeight="1" x14ac:dyDescent="0.2">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c r="AA622" s="2"/>
      <c r="AB622" s="2"/>
      <c r="AC622" s="2"/>
      <c r="AD622" s="2"/>
    </row>
    <row r="623" spans="1:30" ht="15.75" hidden="1" customHeight="1" x14ac:dyDescent="0.2">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c r="AA623" s="2"/>
      <c r="AB623" s="2"/>
      <c r="AC623" s="2"/>
      <c r="AD623" s="2"/>
    </row>
    <row r="624" spans="1:30" ht="15.75" hidden="1" customHeight="1" x14ac:dyDescent="0.2">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c r="AA624" s="2"/>
      <c r="AB624" s="2"/>
      <c r="AC624" s="2"/>
      <c r="AD624" s="2"/>
    </row>
    <row r="625" spans="1:30" ht="15.75" hidden="1" customHeight="1" x14ac:dyDescent="0.2">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c r="AA625" s="2"/>
      <c r="AB625" s="2"/>
      <c r="AC625" s="2"/>
      <c r="AD625" s="2"/>
    </row>
    <row r="626" spans="1:30" ht="15.75" hidden="1" customHeight="1" x14ac:dyDescent="0.2">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c r="AA626" s="2"/>
      <c r="AB626" s="2"/>
      <c r="AC626" s="2"/>
      <c r="AD626" s="2"/>
    </row>
    <row r="627" spans="1:30" ht="15.75" hidden="1" customHeight="1" x14ac:dyDescent="0.2">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c r="AA627" s="2"/>
      <c r="AB627" s="2"/>
      <c r="AC627" s="2"/>
      <c r="AD627" s="2"/>
    </row>
    <row r="628" spans="1:30" ht="15.75" hidden="1" customHeight="1" x14ac:dyDescent="0.2">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c r="AA628" s="2"/>
      <c r="AB628" s="2"/>
      <c r="AC628" s="2"/>
      <c r="AD628" s="2"/>
    </row>
    <row r="629" spans="1:30" ht="15.75" hidden="1" customHeight="1" x14ac:dyDescent="0.2">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c r="AA629" s="2"/>
      <c r="AB629" s="2"/>
      <c r="AC629" s="2"/>
      <c r="AD629" s="2"/>
    </row>
    <row r="630" spans="1:30" ht="15.75" hidden="1" customHeight="1" x14ac:dyDescent="0.2">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c r="AA630" s="2"/>
      <c r="AB630" s="2"/>
      <c r="AC630" s="2"/>
      <c r="AD630" s="2"/>
    </row>
    <row r="631" spans="1:30" ht="15.75" hidden="1" customHeight="1" x14ac:dyDescent="0.2">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c r="AA631" s="2"/>
      <c r="AB631" s="2"/>
      <c r="AC631" s="2"/>
      <c r="AD631" s="2"/>
    </row>
    <row r="632" spans="1:30" ht="15.75" hidden="1" customHeight="1" x14ac:dyDescent="0.2">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c r="AA632" s="2"/>
      <c r="AB632" s="2"/>
      <c r="AC632" s="2"/>
      <c r="AD632" s="2"/>
    </row>
    <row r="633" spans="1:30" ht="15.75" hidden="1" customHeight="1" x14ac:dyDescent="0.2">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c r="AA633" s="2"/>
      <c r="AB633" s="2"/>
      <c r="AC633" s="2"/>
      <c r="AD633" s="2"/>
    </row>
    <row r="634" spans="1:30" ht="15.75" hidden="1" customHeight="1" x14ac:dyDescent="0.2">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c r="AA634" s="2"/>
      <c r="AB634" s="2"/>
      <c r="AC634" s="2"/>
      <c r="AD634" s="2"/>
    </row>
    <row r="635" spans="1:30" ht="15.75" hidden="1" customHeight="1" x14ac:dyDescent="0.2">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c r="AA635" s="2"/>
      <c r="AB635" s="2"/>
      <c r="AC635" s="2"/>
      <c r="AD635" s="2"/>
    </row>
    <row r="636" spans="1:30" ht="15.75" hidden="1" customHeight="1" x14ac:dyDescent="0.2">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c r="AA636" s="2"/>
      <c r="AB636" s="2"/>
      <c r="AC636" s="2"/>
      <c r="AD636" s="2"/>
    </row>
    <row r="637" spans="1:30" ht="15.75" hidden="1" customHeight="1" x14ac:dyDescent="0.2">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c r="AA637" s="2"/>
      <c r="AB637" s="2"/>
      <c r="AC637" s="2"/>
      <c r="AD637" s="2"/>
    </row>
    <row r="638" spans="1:30" ht="15.75" hidden="1" customHeight="1" x14ac:dyDescent="0.2">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c r="AA638" s="2"/>
      <c r="AB638" s="2"/>
      <c r="AC638" s="2"/>
      <c r="AD638" s="2"/>
    </row>
    <row r="639" spans="1:30" ht="15.75" hidden="1" customHeight="1" x14ac:dyDescent="0.2">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c r="AA639" s="2"/>
      <c r="AB639" s="2"/>
      <c r="AC639" s="2"/>
      <c r="AD639" s="2"/>
    </row>
    <row r="640" spans="1:30" ht="15.75" hidden="1" customHeight="1" x14ac:dyDescent="0.2">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c r="AA640" s="2"/>
      <c r="AB640" s="2"/>
      <c r="AC640" s="2"/>
      <c r="AD640" s="2"/>
    </row>
    <row r="641" spans="1:30" ht="15.75" hidden="1" customHeight="1" x14ac:dyDescent="0.2">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c r="AA641" s="2"/>
      <c r="AB641" s="2"/>
      <c r="AC641" s="2"/>
      <c r="AD641" s="2"/>
    </row>
    <row r="642" spans="1:30" ht="15.75" hidden="1" customHeight="1" x14ac:dyDescent="0.2">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c r="AA642" s="2"/>
      <c r="AB642" s="2"/>
      <c r="AC642" s="2"/>
      <c r="AD642" s="2"/>
    </row>
    <row r="643" spans="1:30" ht="15.75" hidden="1" customHeight="1" x14ac:dyDescent="0.2">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c r="AA643" s="2"/>
      <c r="AB643" s="2"/>
      <c r="AC643" s="2"/>
      <c r="AD643" s="2"/>
    </row>
    <row r="644" spans="1:30" ht="15.75" hidden="1" customHeight="1" x14ac:dyDescent="0.2">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c r="AA644" s="2"/>
      <c r="AB644" s="2"/>
      <c r="AC644" s="2"/>
      <c r="AD644" s="2"/>
    </row>
    <row r="645" spans="1:30" ht="15.75" hidden="1" customHeight="1" x14ac:dyDescent="0.2">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c r="AA645" s="2"/>
      <c r="AB645" s="2"/>
      <c r="AC645" s="2"/>
      <c r="AD645" s="2"/>
    </row>
    <row r="646" spans="1:30" ht="15.75" hidden="1" customHeight="1" x14ac:dyDescent="0.2">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c r="AA646" s="2"/>
      <c r="AB646" s="2"/>
      <c r="AC646" s="2"/>
      <c r="AD646" s="2"/>
    </row>
    <row r="647" spans="1:30" ht="15.75" hidden="1" customHeight="1" x14ac:dyDescent="0.2">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c r="AA647" s="2"/>
      <c r="AB647" s="2"/>
      <c r="AC647" s="2"/>
      <c r="AD647" s="2"/>
    </row>
    <row r="648" spans="1:30" ht="15.75" hidden="1" customHeight="1" x14ac:dyDescent="0.2">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c r="AA648" s="2"/>
      <c r="AB648" s="2"/>
      <c r="AC648" s="2"/>
      <c r="AD648" s="2"/>
    </row>
    <row r="649" spans="1:30" ht="15.75" hidden="1" customHeight="1" x14ac:dyDescent="0.2">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c r="AA649" s="2"/>
      <c r="AB649" s="2"/>
      <c r="AC649" s="2"/>
      <c r="AD649" s="2"/>
    </row>
    <row r="650" spans="1:30" ht="15.75" hidden="1" customHeight="1" x14ac:dyDescent="0.2">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c r="AA650" s="2"/>
      <c r="AB650" s="2"/>
      <c r="AC650" s="2"/>
      <c r="AD650" s="2"/>
    </row>
    <row r="651" spans="1:30" ht="15.75" hidden="1" customHeight="1" x14ac:dyDescent="0.2">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c r="AA651" s="2"/>
      <c r="AB651" s="2"/>
      <c r="AC651" s="2"/>
      <c r="AD651" s="2"/>
    </row>
    <row r="652" spans="1:30" ht="15.75" hidden="1" customHeight="1" x14ac:dyDescent="0.2">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c r="AA652" s="2"/>
      <c r="AB652" s="2"/>
      <c r="AC652" s="2"/>
      <c r="AD652" s="2"/>
    </row>
    <row r="653" spans="1:30" ht="15.75" hidden="1" customHeight="1" x14ac:dyDescent="0.2">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c r="AA653" s="2"/>
      <c r="AB653" s="2"/>
      <c r="AC653" s="2"/>
      <c r="AD653" s="2"/>
    </row>
    <row r="654" spans="1:30" ht="15.75" hidden="1" customHeight="1" x14ac:dyDescent="0.2">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c r="AA654" s="2"/>
      <c r="AB654" s="2"/>
      <c r="AC654" s="2"/>
      <c r="AD654" s="2"/>
    </row>
    <row r="655" spans="1:30" ht="15.75" hidden="1" customHeight="1" x14ac:dyDescent="0.2">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c r="AA655" s="2"/>
      <c r="AB655" s="2"/>
      <c r="AC655" s="2"/>
      <c r="AD655" s="2"/>
    </row>
    <row r="656" spans="1:30" ht="15.75" hidden="1" customHeight="1" x14ac:dyDescent="0.2">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c r="AA656" s="2"/>
      <c r="AB656" s="2"/>
      <c r="AC656" s="2"/>
      <c r="AD656" s="2"/>
    </row>
    <row r="657" spans="1:30" ht="15.75" hidden="1" customHeight="1" x14ac:dyDescent="0.2">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c r="AA657" s="2"/>
      <c r="AB657" s="2"/>
      <c r="AC657" s="2"/>
      <c r="AD657" s="2"/>
    </row>
    <row r="658" spans="1:30" ht="15.75" hidden="1" customHeight="1" x14ac:dyDescent="0.2">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c r="AA658" s="2"/>
      <c r="AB658" s="2"/>
      <c r="AC658" s="2"/>
      <c r="AD658" s="2"/>
    </row>
    <row r="659" spans="1:30" ht="15.75" hidden="1" customHeight="1" x14ac:dyDescent="0.2">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c r="AA659" s="2"/>
      <c r="AB659" s="2"/>
      <c r="AC659" s="2"/>
      <c r="AD659" s="2"/>
    </row>
    <row r="660" spans="1:30" ht="15.75" hidden="1" customHeight="1" x14ac:dyDescent="0.2">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c r="AA660" s="2"/>
      <c r="AB660" s="2"/>
      <c r="AC660" s="2"/>
      <c r="AD660" s="2"/>
    </row>
    <row r="661" spans="1:30" ht="15.75" hidden="1" customHeight="1" x14ac:dyDescent="0.2">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c r="AA661" s="2"/>
      <c r="AB661" s="2"/>
      <c r="AC661" s="2"/>
      <c r="AD661" s="2"/>
    </row>
    <row r="662" spans="1:30" ht="15.75" hidden="1" customHeight="1" x14ac:dyDescent="0.2">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c r="AA662" s="2"/>
      <c r="AB662" s="2"/>
      <c r="AC662" s="2"/>
      <c r="AD662" s="2"/>
    </row>
    <row r="663" spans="1:30" ht="15.75" hidden="1" customHeight="1" x14ac:dyDescent="0.2">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c r="AA663" s="2"/>
      <c r="AB663" s="2"/>
      <c r="AC663" s="2"/>
      <c r="AD663" s="2"/>
    </row>
    <row r="664" spans="1:30" ht="15.75" hidden="1" customHeight="1" x14ac:dyDescent="0.2">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c r="AA664" s="2"/>
      <c r="AB664" s="2"/>
      <c r="AC664" s="2"/>
      <c r="AD664" s="2"/>
    </row>
    <row r="665" spans="1:30" ht="15.75" hidden="1" customHeight="1" x14ac:dyDescent="0.2">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c r="AA665" s="2"/>
      <c r="AB665" s="2"/>
      <c r="AC665" s="2"/>
      <c r="AD665" s="2"/>
    </row>
    <row r="666" spans="1:30" ht="15.75" hidden="1" customHeight="1" x14ac:dyDescent="0.2">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c r="AA666" s="2"/>
      <c r="AB666" s="2"/>
      <c r="AC666" s="2"/>
      <c r="AD666" s="2"/>
    </row>
    <row r="667" spans="1:30" ht="15.75" hidden="1" customHeight="1" x14ac:dyDescent="0.2">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c r="AA667" s="2"/>
      <c r="AB667" s="2"/>
      <c r="AC667" s="2"/>
      <c r="AD667" s="2"/>
    </row>
    <row r="668" spans="1:30" ht="15.75" hidden="1" customHeight="1" x14ac:dyDescent="0.2">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c r="AA668" s="2"/>
      <c r="AB668" s="2"/>
      <c r="AC668" s="2"/>
      <c r="AD668" s="2"/>
    </row>
    <row r="669" spans="1:30" ht="15.75" hidden="1" customHeight="1" x14ac:dyDescent="0.2">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c r="AA669" s="2"/>
      <c r="AB669" s="2"/>
      <c r="AC669" s="2"/>
      <c r="AD669" s="2"/>
    </row>
    <row r="670" spans="1:30" ht="15.75" hidden="1" customHeight="1" x14ac:dyDescent="0.2">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c r="AA670" s="2"/>
      <c r="AB670" s="2"/>
      <c r="AC670" s="2"/>
      <c r="AD670" s="2"/>
    </row>
    <row r="671" spans="1:30" ht="15.75" hidden="1" customHeight="1" x14ac:dyDescent="0.2">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c r="AA671" s="2"/>
      <c r="AB671" s="2"/>
      <c r="AC671" s="2"/>
      <c r="AD671" s="2"/>
    </row>
    <row r="672" spans="1:30" ht="15.75" hidden="1" customHeight="1" x14ac:dyDescent="0.2">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c r="AA672" s="2"/>
      <c r="AB672" s="2"/>
      <c r="AC672" s="2"/>
      <c r="AD672" s="2"/>
    </row>
    <row r="673" spans="1:30" ht="15.75" hidden="1" customHeight="1" x14ac:dyDescent="0.2">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c r="AA673" s="2"/>
      <c r="AB673" s="2"/>
      <c r="AC673" s="2"/>
      <c r="AD673" s="2"/>
    </row>
    <row r="674" spans="1:30" ht="15.75" hidden="1" customHeight="1" x14ac:dyDescent="0.2">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c r="AA674" s="2"/>
      <c r="AB674" s="2"/>
      <c r="AC674" s="2"/>
      <c r="AD674" s="2"/>
    </row>
    <row r="675" spans="1:30" ht="15.75" hidden="1" customHeight="1" x14ac:dyDescent="0.2">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c r="AA675" s="2"/>
      <c r="AB675" s="2"/>
      <c r="AC675" s="2"/>
      <c r="AD675" s="2"/>
    </row>
    <row r="676" spans="1:30" ht="15.75" hidden="1" customHeight="1" x14ac:dyDescent="0.2">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c r="AA676" s="2"/>
      <c r="AB676" s="2"/>
      <c r="AC676" s="2"/>
      <c r="AD676" s="2"/>
    </row>
    <row r="677" spans="1:30" ht="15.75" hidden="1" customHeight="1" x14ac:dyDescent="0.2">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c r="AA677" s="2"/>
      <c r="AB677" s="2"/>
      <c r="AC677" s="2"/>
      <c r="AD677" s="2"/>
    </row>
    <row r="678" spans="1:30" ht="15.75" hidden="1" customHeight="1" x14ac:dyDescent="0.2">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c r="AA678" s="2"/>
      <c r="AB678" s="2"/>
      <c r="AC678" s="2"/>
      <c r="AD678" s="2"/>
    </row>
    <row r="679" spans="1:30" ht="15.75" hidden="1" customHeight="1" x14ac:dyDescent="0.2">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c r="AA679" s="2"/>
      <c r="AB679" s="2"/>
      <c r="AC679" s="2"/>
      <c r="AD679" s="2"/>
    </row>
    <row r="680" spans="1:30" ht="15.75" hidden="1" customHeight="1" x14ac:dyDescent="0.2">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c r="AA680" s="2"/>
      <c r="AB680" s="2"/>
      <c r="AC680" s="2"/>
      <c r="AD680" s="2"/>
    </row>
    <row r="681" spans="1:30" ht="15.75" hidden="1" customHeight="1" x14ac:dyDescent="0.2">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c r="AA681" s="2"/>
      <c r="AB681" s="2"/>
      <c r="AC681" s="2"/>
      <c r="AD681" s="2"/>
    </row>
    <row r="682" spans="1:30" ht="15.75" hidden="1" customHeight="1" x14ac:dyDescent="0.2">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c r="AA682" s="2"/>
      <c r="AB682" s="2"/>
      <c r="AC682" s="2"/>
      <c r="AD682" s="2"/>
    </row>
    <row r="683" spans="1:30" ht="15.75" hidden="1" customHeight="1" x14ac:dyDescent="0.2">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c r="AA683" s="2"/>
      <c r="AB683" s="2"/>
      <c r="AC683" s="2"/>
      <c r="AD683" s="2"/>
    </row>
    <row r="684" spans="1:30" ht="15.75" hidden="1" customHeight="1" x14ac:dyDescent="0.2">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c r="AA684" s="2"/>
      <c r="AB684" s="2"/>
      <c r="AC684" s="2"/>
      <c r="AD684" s="2"/>
    </row>
    <row r="685" spans="1:30" ht="15.75" hidden="1" customHeight="1" x14ac:dyDescent="0.2">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c r="AA685" s="2"/>
      <c r="AB685" s="2"/>
      <c r="AC685" s="2"/>
      <c r="AD685" s="2"/>
    </row>
    <row r="686" spans="1:30" ht="15.75" hidden="1" customHeight="1" x14ac:dyDescent="0.2">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c r="AA686" s="2"/>
      <c r="AB686" s="2"/>
      <c r="AC686" s="2"/>
      <c r="AD686" s="2"/>
    </row>
    <row r="687" spans="1:30" ht="15.75" hidden="1" customHeight="1" x14ac:dyDescent="0.2">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c r="AA687" s="2"/>
      <c r="AB687" s="2"/>
      <c r="AC687" s="2"/>
      <c r="AD687" s="2"/>
    </row>
    <row r="688" spans="1:30" ht="15.75" hidden="1" customHeight="1" x14ac:dyDescent="0.2">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c r="AA688" s="2"/>
      <c r="AB688" s="2"/>
      <c r="AC688" s="2"/>
      <c r="AD688" s="2"/>
    </row>
    <row r="689" spans="1:30" ht="15.75" hidden="1" customHeight="1" x14ac:dyDescent="0.2">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c r="AA689" s="2"/>
      <c r="AB689" s="2"/>
      <c r="AC689" s="2"/>
      <c r="AD689" s="2"/>
    </row>
    <row r="690" spans="1:30" ht="15.75" hidden="1" customHeight="1" x14ac:dyDescent="0.2">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c r="AA690" s="2"/>
      <c r="AB690" s="2"/>
      <c r="AC690" s="2"/>
      <c r="AD690" s="2"/>
    </row>
    <row r="691" spans="1:30" ht="15.75" hidden="1" customHeight="1" x14ac:dyDescent="0.2">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c r="AA691" s="2"/>
      <c r="AB691" s="2"/>
      <c r="AC691" s="2"/>
      <c r="AD691" s="2"/>
    </row>
    <row r="692" spans="1:30" ht="15.75" hidden="1" customHeight="1" x14ac:dyDescent="0.2">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c r="AA692" s="2"/>
      <c r="AB692" s="2"/>
      <c r="AC692" s="2"/>
      <c r="AD692" s="2"/>
    </row>
    <row r="693" spans="1:30" ht="15.75" hidden="1" customHeight="1" x14ac:dyDescent="0.2">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c r="AA693" s="2"/>
      <c r="AB693" s="2"/>
      <c r="AC693" s="2"/>
      <c r="AD693" s="2"/>
    </row>
    <row r="694" spans="1:30" ht="15.75" hidden="1" customHeight="1" x14ac:dyDescent="0.2">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c r="AA694" s="2"/>
      <c r="AB694" s="2"/>
      <c r="AC694" s="2"/>
      <c r="AD694" s="2"/>
    </row>
    <row r="695" spans="1:30" ht="15.75" hidden="1" customHeight="1" x14ac:dyDescent="0.2">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c r="AA695" s="2"/>
      <c r="AB695" s="2"/>
      <c r="AC695" s="2"/>
      <c r="AD695" s="2"/>
    </row>
    <row r="696" spans="1:30" ht="15.75" hidden="1" customHeight="1" x14ac:dyDescent="0.2">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c r="AA696" s="2"/>
      <c r="AB696" s="2"/>
      <c r="AC696" s="2"/>
      <c r="AD696" s="2"/>
    </row>
    <row r="697" spans="1:30" ht="15.75" hidden="1" customHeight="1" x14ac:dyDescent="0.2">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c r="AA697" s="2"/>
      <c r="AB697" s="2"/>
      <c r="AC697" s="2"/>
      <c r="AD697" s="2"/>
    </row>
    <row r="698" spans="1:30" ht="15.75" hidden="1" customHeight="1" x14ac:dyDescent="0.2">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c r="AA698" s="2"/>
      <c r="AB698" s="2"/>
      <c r="AC698" s="2"/>
      <c r="AD698" s="2"/>
    </row>
    <row r="699" spans="1:30" ht="15.75" hidden="1" customHeight="1" x14ac:dyDescent="0.2">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c r="AA699" s="2"/>
      <c r="AB699" s="2"/>
      <c r="AC699" s="2"/>
      <c r="AD699" s="2"/>
    </row>
    <row r="700" spans="1:30" ht="15.75" hidden="1" customHeight="1" x14ac:dyDescent="0.2">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c r="AA700" s="2"/>
      <c r="AB700" s="2"/>
      <c r="AC700" s="2"/>
      <c r="AD700" s="2"/>
    </row>
    <row r="701" spans="1:30" ht="15.75" hidden="1" customHeight="1" x14ac:dyDescent="0.2">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c r="AA701" s="2"/>
      <c r="AB701" s="2"/>
      <c r="AC701" s="2"/>
      <c r="AD701" s="2"/>
    </row>
    <row r="702" spans="1:30" ht="15.75" hidden="1" customHeight="1" x14ac:dyDescent="0.2">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c r="AA702" s="2"/>
      <c r="AB702" s="2"/>
      <c r="AC702" s="2"/>
      <c r="AD702" s="2"/>
    </row>
    <row r="703" spans="1:30" ht="15.75" hidden="1" customHeight="1" x14ac:dyDescent="0.2">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c r="AA703" s="2"/>
      <c r="AB703" s="2"/>
      <c r="AC703" s="2"/>
      <c r="AD703" s="2"/>
    </row>
    <row r="704" spans="1:30" ht="15.75" hidden="1" customHeight="1" x14ac:dyDescent="0.2">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c r="AA704" s="2"/>
      <c r="AB704" s="2"/>
      <c r="AC704" s="2"/>
      <c r="AD704" s="2"/>
    </row>
    <row r="705" spans="1:30" ht="15.75" hidden="1" customHeight="1" x14ac:dyDescent="0.2">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c r="AA705" s="2"/>
      <c r="AB705" s="2"/>
      <c r="AC705" s="2"/>
      <c r="AD705" s="2"/>
    </row>
    <row r="706" spans="1:30" ht="15.75" hidden="1" customHeight="1" x14ac:dyDescent="0.2">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c r="AA706" s="2"/>
      <c r="AB706" s="2"/>
      <c r="AC706" s="2"/>
      <c r="AD706" s="2"/>
    </row>
    <row r="707" spans="1:30" ht="15.75" hidden="1" customHeight="1" x14ac:dyDescent="0.2">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c r="AA707" s="2"/>
      <c r="AB707" s="2"/>
      <c r="AC707" s="2"/>
      <c r="AD707" s="2"/>
    </row>
    <row r="708" spans="1:30" ht="15.75" hidden="1" customHeight="1" x14ac:dyDescent="0.2">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c r="AA708" s="2"/>
      <c r="AB708" s="2"/>
      <c r="AC708" s="2"/>
      <c r="AD708" s="2"/>
    </row>
    <row r="709" spans="1:30" ht="15.75" hidden="1" customHeight="1" x14ac:dyDescent="0.2">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c r="AA709" s="2"/>
      <c r="AB709" s="2"/>
      <c r="AC709" s="2"/>
      <c r="AD709" s="2"/>
    </row>
    <row r="710" spans="1:30" ht="15.75" hidden="1" customHeight="1" x14ac:dyDescent="0.2">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c r="AA710" s="2"/>
      <c r="AB710" s="2"/>
      <c r="AC710" s="2"/>
      <c r="AD710" s="2"/>
    </row>
    <row r="711" spans="1:30" ht="15.75" hidden="1" customHeight="1" x14ac:dyDescent="0.2">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c r="AA711" s="2"/>
      <c r="AB711" s="2"/>
      <c r="AC711" s="2"/>
      <c r="AD711" s="2"/>
    </row>
    <row r="712" spans="1:30" ht="15.75" hidden="1" customHeight="1" x14ac:dyDescent="0.2">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c r="AA712" s="2"/>
      <c r="AB712" s="2"/>
      <c r="AC712" s="2"/>
      <c r="AD712" s="2"/>
    </row>
    <row r="713" spans="1:30" ht="15.75" hidden="1" customHeight="1" x14ac:dyDescent="0.2">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c r="AA713" s="2"/>
      <c r="AB713" s="2"/>
      <c r="AC713" s="2"/>
      <c r="AD713" s="2"/>
    </row>
    <row r="714" spans="1:30" ht="15.75" hidden="1" customHeight="1" x14ac:dyDescent="0.2">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c r="AA714" s="2"/>
      <c r="AB714" s="2"/>
      <c r="AC714" s="2"/>
      <c r="AD714" s="2"/>
    </row>
    <row r="715" spans="1:30" ht="15.75" hidden="1" customHeight="1" x14ac:dyDescent="0.2">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c r="AA715" s="2"/>
      <c r="AB715" s="2"/>
      <c r="AC715" s="2"/>
      <c r="AD715" s="2"/>
    </row>
    <row r="716" spans="1:30" ht="15.75" hidden="1" customHeight="1" x14ac:dyDescent="0.2">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c r="AA716" s="2"/>
      <c r="AB716" s="2"/>
      <c r="AC716" s="2"/>
      <c r="AD716" s="2"/>
    </row>
    <row r="717" spans="1:30" ht="15.75" hidden="1" customHeight="1" x14ac:dyDescent="0.2">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c r="AA717" s="2"/>
      <c r="AB717" s="2"/>
      <c r="AC717" s="2"/>
      <c r="AD717" s="2"/>
    </row>
    <row r="718" spans="1:30" ht="15.75" hidden="1" customHeight="1" x14ac:dyDescent="0.2">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c r="AA718" s="2"/>
      <c r="AB718" s="2"/>
      <c r="AC718" s="2"/>
      <c r="AD718" s="2"/>
    </row>
    <row r="719" spans="1:30" ht="15.75" hidden="1" customHeight="1" x14ac:dyDescent="0.2">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c r="AA719" s="2"/>
      <c r="AB719" s="2"/>
      <c r="AC719" s="2"/>
      <c r="AD719" s="2"/>
    </row>
    <row r="720" spans="1:30" ht="15.75" hidden="1" customHeight="1" x14ac:dyDescent="0.2">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c r="AA720" s="2"/>
      <c r="AB720" s="2"/>
      <c r="AC720" s="2"/>
      <c r="AD720" s="2"/>
    </row>
    <row r="721" spans="1:30" ht="15.75" hidden="1" customHeight="1" x14ac:dyDescent="0.2">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c r="AA721" s="2"/>
      <c r="AB721" s="2"/>
      <c r="AC721" s="2"/>
      <c r="AD721" s="2"/>
    </row>
    <row r="722" spans="1:30" ht="15.75" hidden="1" customHeight="1" x14ac:dyDescent="0.2">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c r="AA722" s="2"/>
      <c r="AB722" s="2"/>
      <c r="AC722" s="2"/>
      <c r="AD722" s="2"/>
    </row>
    <row r="723" spans="1:30" ht="15.75" hidden="1" customHeight="1" x14ac:dyDescent="0.2">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c r="AA723" s="2"/>
      <c r="AB723" s="2"/>
      <c r="AC723" s="2"/>
      <c r="AD723" s="2"/>
    </row>
    <row r="724" spans="1:30" ht="15.75" hidden="1" customHeight="1" x14ac:dyDescent="0.2">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c r="AA724" s="2"/>
      <c r="AB724" s="2"/>
      <c r="AC724" s="2"/>
      <c r="AD724" s="2"/>
    </row>
    <row r="725" spans="1:30" ht="15.75" hidden="1" customHeight="1" x14ac:dyDescent="0.2">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c r="AA725" s="2"/>
      <c r="AB725" s="2"/>
      <c r="AC725" s="2"/>
      <c r="AD725" s="2"/>
    </row>
    <row r="726" spans="1:30" ht="15.75" hidden="1" customHeight="1" x14ac:dyDescent="0.2">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c r="AA726" s="2"/>
      <c r="AB726" s="2"/>
      <c r="AC726" s="2"/>
      <c r="AD726" s="2"/>
    </row>
    <row r="727" spans="1:30" ht="15.75" hidden="1" customHeight="1" x14ac:dyDescent="0.2">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c r="AA727" s="2"/>
      <c r="AB727" s="2"/>
      <c r="AC727" s="2"/>
      <c r="AD727" s="2"/>
    </row>
    <row r="728" spans="1:30" ht="15.75" hidden="1" customHeight="1" x14ac:dyDescent="0.2">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c r="AA728" s="2"/>
      <c r="AB728" s="2"/>
      <c r="AC728" s="2"/>
      <c r="AD728" s="2"/>
    </row>
    <row r="729" spans="1:30" ht="15.75" hidden="1" customHeight="1" x14ac:dyDescent="0.2">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c r="AA729" s="2"/>
      <c r="AB729" s="2"/>
      <c r="AC729" s="2"/>
      <c r="AD729" s="2"/>
    </row>
    <row r="730" spans="1:30" ht="15.75" hidden="1" customHeight="1" x14ac:dyDescent="0.2">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c r="AA730" s="2"/>
      <c r="AB730" s="2"/>
      <c r="AC730" s="2"/>
      <c r="AD730" s="2"/>
    </row>
    <row r="731" spans="1:30" ht="15.75" hidden="1" customHeight="1" x14ac:dyDescent="0.2">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c r="AA731" s="2"/>
      <c r="AB731" s="2"/>
      <c r="AC731" s="2"/>
      <c r="AD731" s="2"/>
    </row>
    <row r="732" spans="1:30" ht="15.75" hidden="1" customHeight="1" x14ac:dyDescent="0.2">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c r="AA732" s="2"/>
      <c r="AB732" s="2"/>
      <c r="AC732" s="2"/>
      <c r="AD732" s="2"/>
    </row>
    <row r="733" spans="1:30" ht="15.75" hidden="1" customHeight="1" x14ac:dyDescent="0.2">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c r="AA733" s="2"/>
      <c r="AB733" s="2"/>
      <c r="AC733" s="2"/>
      <c r="AD733" s="2"/>
    </row>
    <row r="734" spans="1:30" ht="15.75" hidden="1" customHeight="1" x14ac:dyDescent="0.2">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c r="AA734" s="2"/>
      <c r="AB734" s="2"/>
      <c r="AC734" s="2"/>
      <c r="AD734" s="2"/>
    </row>
    <row r="735" spans="1:30" ht="15.75" hidden="1" customHeight="1" x14ac:dyDescent="0.2">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c r="AA735" s="2"/>
      <c r="AB735" s="2"/>
      <c r="AC735" s="2"/>
      <c r="AD735" s="2"/>
    </row>
    <row r="736" spans="1:30" ht="15.75" hidden="1" customHeight="1" x14ac:dyDescent="0.2">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c r="AA736" s="2"/>
      <c r="AB736" s="2"/>
      <c r="AC736" s="2"/>
      <c r="AD736" s="2"/>
    </row>
    <row r="737" spans="1:30" ht="15.75" hidden="1" customHeight="1" x14ac:dyDescent="0.2">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c r="AA737" s="2"/>
      <c r="AB737" s="2"/>
      <c r="AC737" s="2"/>
      <c r="AD737" s="2"/>
    </row>
    <row r="738" spans="1:30" ht="15.75" hidden="1" customHeight="1" x14ac:dyDescent="0.2">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c r="AA738" s="2"/>
      <c r="AB738" s="2"/>
      <c r="AC738" s="2"/>
      <c r="AD738" s="2"/>
    </row>
    <row r="739" spans="1:30" ht="15.75" hidden="1" customHeight="1" x14ac:dyDescent="0.2">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c r="AA739" s="2"/>
      <c r="AB739" s="2"/>
      <c r="AC739" s="2"/>
      <c r="AD739" s="2"/>
    </row>
    <row r="740" spans="1:30" ht="15.75" hidden="1" customHeight="1" x14ac:dyDescent="0.2">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c r="AA740" s="2"/>
      <c r="AB740" s="2"/>
      <c r="AC740" s="2"/>
      <c r="AD740" s="2"/>
    </row>
    <row r="741" spans="1:30" ht="15.75" hidden="1" customHeight="1" x14ac:dyDescent="0.2">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c r="AA741" s="2"/>
      <c r="AB741" s="2"/>
      <c r="AC741" s="2"/>
      <c r="AD741" s="2"/>
    </row>
    <row r="742" spans="1:30" ht="15.75" hidden="1" customHeight="1" x14ac:dyDescent="0.2">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c r="AA742" s="2"/>
      <c r="AB742" s="2"/>
      <c r="AC742" s="2"/>
      <c r="AD742" s="2"/>
    </row>
    <row r="743" spans="1:30" ht="15.75" hidden="1" customHeight="1" x14ac:dyDescent="0.2">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c r="AA743" s="2"/>
      <c r="AB743" s="2"/>
      <c r="AC743" s="2"/>
      <c r="AD743" s="2"/>
    </row>
    <row r="744" spans="1:30" ht="15.75" hidden="1" customHeight="1" x14ac:dyDescent="0.2">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c r="AA744" s="2"/>
      <c r="AB744" s="2"/>
      <c r="AC744" s="2"/>
      <c r="AD744" s="2"/>
    </row>
    <row r="745" spans="1:30" ht="15.75" hidden="1" customHeight="1" x14ac:dyDescent="0.2">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c r="AA745" s="2"/>
      <c r="AB745" s="2"/>
      <c r="AC745" s="2"/>
      <c r="AD745" s="2"/>
    </row>
    <row r="746" spans="1:30" ht="15.75" hidden="1" customHeight="1" x14ac:dyDescent="0.2">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c r="AA746" s="2"/>
      <c r="AB746" s="2"/>
      <c r="AC746" s="2"/>
      <c r="AD746" s="2"/>
    </row>
    <row r="747" spans="1:30" ht="15.75" hidden="1" customHeight="1" x14ac:dyDescent="0.2">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c r="AA747" s="2"/>
      <c r="AB747" s="2"/>
      <c r="AC747" s="2"/>
      <c r="AD747" s="2"/>
    </row>
    <row r="748" spans="1:30" ht="15.75" hidden="1" customHeight="1" x14ac:dyDescent="0.2">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c r="AA748" s="2"/>
      <c r="AB748" s="2"/>
      <c r="AC748" s="2"/>
      <c r="AD748" s="2"/>
    </row>
    <row r="749" spans="1:30" ht="15.75" hidden="1" customHeight="1" x14ac:dyDescent="0.2">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c r="AA749" s="2"/>
      <c r="AB749" s="2"/>
      <c r="AC749" s="2"/>
      <c r="AD749" s="2"/>
    </row>
    <row r="750" spans="1:30" ht="15.75" hidden="1" customHeight="1" x14ac:dyDescent="0.2">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c r="AA750" s="2"/>
      <c r="AB750" s="2"/>
      <c r="AC750" s="2"/>
      <c r="AD750" s="2"/>
    </row>
    <row r="751" spans="1:30" ht="15.75" hidden="1" customHeight="1" x14ac:dyDescent="0.2">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c r="AA751" s="2"/>
      <c r="AB751" s="2"/>
      <c r="AC751" s="2"/>
      <c r="AD751" s="2"/>
    </row>
    <row r="752" spans="1:30" ht="15.75" hidden="1" customHeight="1" x14ac:dyDescent="0.2">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c r="AA752" s="2"/>
      <c r="AB752" s="2"/>
      <c r="AC752" s="2"/>
      <c r="AD752" s="2"/>
    </row>
    <row r="753" spans="1:30" ht="15.75" hidden="1" customHeight="1" x14ac:dyDescent="0.2">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c r="AA753" s="2"/>
      <c r="AB753" s="2"/>
      <c r="AC753" s="2"/>
      <c r="AD753" s="2"/>
    </row>
    <row r="754" spans="1:30" ht="15.75" hidden="1" customHeight="1" x14ac:dyDescent="0.2">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c r="AA754" s="2"/>
      <c r="AB754" s="2"/>
      <c r="AC754" s="2"/>
      <c r="AD754" s="2"/>
    </row>
    <row r="755" spans="1:30" ht="15.75" hidden="1" customHeight="1" x14ac:dyDescent="0.2">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c r="AA755" s="2"/>
      <c r="AB755" s="2"/>
      <c r="AC755" s="2"/>
      <c r="AD755" s="2"/>
    </row>
    <row r="756" spans="1:30" ht="15.75" hidden="1" customHeight="1" x14ac:dyDescent="0.2">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c r="AA756" s="2"/>
      <c r="AB756" s="2"/>
      <c r="AC756" s="2"/>
      <c r="AD756" s="2"/>
    </row>
    <row r="757" spans="1:30" ht="15.75" hidden="1" customHeight="1" x14ac:dyDescent="0.2">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c r="AA757" s="2"/>
      <c r="AB757" s="2"/>
      <c r="AC757" s="2"/>
      <c r="AD757" s="2"/>
    </row>
    <row r="758" spans="1:30" ht="15.75" hidden="1" customHeight="1" x14ac:dyDescent="0.2">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c r="AA758" s="2"/>
      <c r="AB758" s="2"/>
      <c r="AC758" s="2"/>
      <c r="AD758" s="2"/>
    </row>
    <row r="759" spans="1:30" ht="15.75" hidden="1" customHeight="1" x14ac:dyDescent="0.2">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c r="AA759" s="2"/>
      <c r="AB759" s="2"/>
      <c r="AC759" s="2"/>
      <c r="AD759" s="2"/>
    </row>
    <row r="760" spans="1:30" ht="15.75" hidden="1" customHeight="1" x14ac:dyDescent="0.2">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c r="AA760" s="2"/>
      <c r="AB760" s="2"/>
      <c r="AC760" s="2"/>
      <c r="AD760" s="2"/>
    </row>
    <row r="761" spans="1:30" ht="15.75" hidden="1" customHeight="1" x14ac:dyDescent="0.2">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c r="AA761" s="2"/>
      <c r="AB761" s="2"/>
      <c r="AC761" s="2"/>
      <c r="AD761" s="2"/>
    </row>
    <row r="762" spans="1:30" ht="15.75" hidden="1" customHeight="1" x14ac:dyDescent="0.2">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c r="AA762" s="2"/>
      <c r="AB762" s="2"/>
      <c r="AC762" s="2"/>
      <c r="AD762" s="2"/>
    </row>
    <row r="763" spans="1:30" ht="15.75" hidden="1" customHeight="1" x14ac:dyDescent="0.2">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c r="AA763" s="2"/>
      <c r="AB763" s="2"/>
      <c r="AC763" s="2"/>
      <c r="AD763" s="2"/>
    </row>
    <row r="764" spans="1:30" ht="15.75" hidden="1" customHeight="1" x14ac:dyDescent="0.2">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c r="AA764" s="2"/>
      <c r="AB764" s="2"/>
      <c r="AC764" s="2"/>
      <c r="AD764" s="2"/>
    </row>
    <row r="765" spans="1:30" ht="15.75" hidden="1" customHeight="1" x14ac:dyDescent="0.2">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c r="AA765" s="2"/>
      <c r="AB765" s="2"/>
      <c r="AC765" s="2"/>
      <c r="AD765" s="2"/>
    </row>
    <row r="766" spans="1:30" ht="15.75" hidden="1" customHeight="1" x14ac:dyDescent="0.2">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c r="AA766" s="2"/>
      <c r="AB766" s="2"/>
      <c r="AC766" s="2"/>
      <c r="AD766" s="2"/>
    </row>
    <row r="767" spans="1:30" ht="15.75" hidden="1" customHeight="1" x14ac:dyDescent="0.2">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c r="AA767" s="2"/>
      <c r="AB767" s="2"/>
      <c r="AC767" s="2"/>
      <c r="AD767" s="2"/>
    </row>
    <row r="768" spans="1:30" ht="15.75" hidden="1" customHeight="1" x14ac:dyDescent="0.2">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c r="AA768" s="2"/>
      <c r="AB768" s="2"/>
      <c r="AC768" s="2"/>
      <c r="AD768" s="2"/>
    </row>
    <row r="769" spans="1:30" ht="15.75" hidden="1" customHeight="1" x14ac:dyDescent="0.2">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c r="AA769" s="2"/>
      <c r="AB769" s="2"/>
      <c r="AC769" s="2"/>
      <c r="AD769" s="2"/>
    </row>
    <row r="770" spans="1:30" ht="15.75" hidden="1" customHeight="1" x14ac:dyDescent="0.2">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c r="AA770" s="2"/>
      <c r="AB770" s="2"/>
      <c r="AC770" s="2"/>
      <c r="AD770" s="2"/>
    </row>
    <row r="771" spans="1:30" ht="15.75" hidden="1" customHeight="1" x14ac:dyDescent="0.2">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c r="AA771" s="2"/>
      <c r="AB771" s="2"/>
      <c r="AC771" s="2"/>
      <c r="AD771" s="2"/>
    </row>
    <row r="772" spans="1:30" ht="15.75" hidden="1" customHeight="1" x14ac:dyDescent="0.2">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c r="AA772" s="2"/>
      <c r="AB772" s="2"/>
      <c r="AC772" s="2"/>
      <c r="AD772" s="2"/>
    </row>
    <row r="773" spans="1:30" ht="15.75" hidden="1" customHeight="1" x14ac:dyDescent="0.2">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c r="AA773" s="2"/>
      <c r="AB773" s="2"/>
      <c r="AC773" s="2"/>
      <c r="AD773" s="2"/>
    </row>
    <row r="774" spans="1:30" ht="15.75" hidden="1" customHeight="1" x14ac:dyDescent="0.2">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c r="AA774" s="2"/>
      <c r="AB774" s="2"/>
      <c r="AC774" s="2"/>
      <c r="AD774" s="2"/>
    </row>
    <row r="775" spans="1:30" ht="15.75" hidden="1" customHeight="1" x14ac:dyDescent="0.2">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c r="AA775" s="2"/>
      <c r="AB775" s="2"/>
      <c r="AC775" s="2"/>
      <c r="AD775" s="2"/>
    </row>
    <row r="776" spans="1:30" ht="15.75" hidden="1" customHeight="1" x14ac:dyDescent="0.2">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c r="AA776" s="2"/>
      <c r="AB776" s="2"/>
      <c r="AC776" s="2"/>
      <c r="AD776" s="2"/>
    </row>
    <row r="777" spans="1:30" ht="15.75" hidden="1" customHeight="1" x14ac:dyDescent="0.2">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c r="AA777" s="2"/>
      <c r="AB777" s="2"/>
      <c r="AC777" s="2"/>
      <c r="AD777" s="2"/>
    </row>
    <row r="778" spans="1:30" ht="15.75" hidden="1" customHeight="1" x14ac:dyDescent="0.2">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c r="AA778" s="2"/>
      <c r="AB778" s="2"/>
      <c r="AC778" s="2"/>
      <c r="AD778" s="2"/>
    </row>
    <row r="779" spans="1:30" ht="15.75" hidden="1" customHeight="1" x14ac:dyDescent="0.2">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c r="AA779" s="2"/>
      <c r="AB779" s="2"/>
      <c r="AC779" s="2"/>
      <c r="AD779" s="2"/>
    </row>
    <row r="780" spans="1:30" ht="15.75" hidden="1" customHeight="1" x14ac:dyDescent="0.2">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c r="AA780" s="2"/>
      <c r="AB780" s="2"/>
      <c r="AC780" s="2"/>
      <c r="AD780" s="2"/>
    </row>
    <row r="781" spans="1:30" ht="15.75" hidden="1" customHeight="1" x14ac:dyDescent="0.2">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c r="AA781" s="2"/>
      <c r="AB781" s="2"/>
      <c r="AC781" s="2"/>
      <c r="AD781" s="2"/>
    </row>
    <row r="782" spans="1:30" ht="15.75" hidden="1" customHeight="1" x14ac:dyDescent="0.2">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c r="AA782" s="2"/>
      <c r="AB782" s="2"/>
      <c r="AC782" s="2"/>
      <c r="AD782" s="2"/>
    </row>
    <row r="783" spans="1:30" ht="15.75" hidden="1" customHeight="1" x14ac:dyDescent="0.2">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c r="AA783" s="2"/>
      <c r="AB783" s="2"/>
      <c r="AC783" s="2"/>
      <c r="AD783" s="2"/>
    </row>
    <row r="784" spans="1:30" ht="15.75" hidden="1" customHeight="1" x14ac:dyDescent="0.2">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c r="AA784" s="2"/>
      <c r="AB784" s="2"/>
      <c r="AC784" s="2"/>
      <c r="AD784" s="2"/>
    </row>
    <row r="785" spans="1:30" ht="15.75" hidden="1" customHeight="1" x14ac:dyDescent="0.2">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c r="AA785" s="2"/>
      <c r="AB785" s="2"/>
      <c r="AC785" s="2"/>
      <c r="AD785" s="2"/>
    </row>
    <row r="786" spans="1:30" ht="15.75" hidden="1" customHeight="1" x14ac:dyDescent="0.2">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c r="AA786" s="2"/>
      <c r="AB786" s="2"/>
      <c r="AC786" s="2"/>
      <c r="AD786" s="2"/>
    </row>
    <row r="787" spans="1:30" ht="15.75" hidden="1" customHeight="1" x14ac:dyDescent="0.2">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c r="AA787" s="2"/>
      <c r="AB787" s="2"/>
      <c r="AC787" s="2"/>
      <c r="AD787" s="2"/>
    </row>
    <row r="788" spans="1:30" ht="15.75" hidden="1" customHeight="1" x14ac:dyDescent="0.2">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c r="AA788" s="2"/>
      <c r="AB788" s="2"/>
      <c r="AC788" s="2"/>
      <c r="AD788" s="2"/>
    </row>
    <row r="789" spans="1:30" ht="15.75" hidden="1" customHeight="1" x14ac:dyDescent="0.2">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c r="AA789" s="2"/>
      <c r="AB789" s="2"/>
      <c r="AC789" s="2"/>
      <c r="AD789" s="2"/>
    </row>
    <row r="790" spans="1:30" ht="15.75" hidden="1" customHeight="1" x14ac:dyDescent="0.2">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c r="AA790" s="2"/>
      <c r="AB790" s="2"/>
      <c r="AC790" s="2"/>
      <c r="AD790" s="2"/>
    </row>
    <row r="791" spans="1:30" ht="15.75" hidden="1" customHeight="1" x14ac:dyDescent="0.2">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c r="AA791" s="2"/>
      <c r="AB791" s="2"/>
      <c r="AC791" s="2"/>
      <c r="AD791" s="2"/>
    </row>
    <row r="792" spans="1:30" ht="15.75" hidden="1" customHeight="1" x14ac:dyDescent="0.2">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c r="AA792" s="2"/>
      <c r="AB792" s="2"/>
      <c r="AC792" s="2"/>
      <c r="AD792" s="2"/>
    </row>
    <row r="793" spans="1:30" ht="15.75" hidden="1" customHeight="1" x14ac:dyDescent="0.2">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c r="AA793" s="2"/>
      <c r="AB793" s="2"/>
      <c r="AC793" s="2"/>
      <c r="AD793" s="2"/>
    </row>
    <row r="794" spans="1:30" ht="15.75" hidden="1" customHeight="1" x14ac:dyDescent="0.2">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c r="AA794" s="2"/>
      <c r="AB794" s="2"/>
      <c r="AC794" s="2"/>
      <c r="AD794" s="2"/>
    </row>
    <row r="795" spans="1:30" ht="15.75" hidden="1" customHeight="1" x14ac:dyDescent="0.2">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c r="AA795" s="2"/>
      <c r="AB795" s="2"/>
      <c r="AC795" s="2"/>
      <c r="AD795" s="2"/>
    </row>
    <row r="796" spans="1:30" ht="15.75" hidden="1" customHeight="1" x14ac:dyDescent="0.2">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c r="AA796" s="2"/>
      <c r="AB796" s="2"/>
      <c r="AC796" s="2"/>
      <c r="AD796" s="2"/>
    </row>
    <row r="797" spans="1:30" ht="15.75" hidden="1" customHeight="1" x14ac:dyDescent="0.2">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c r="AA797" s="2"/>
      <c r="AB797" s="2"/>
      <c r="AC797" s="2"/>
      <c r="AD797" s="2"/>
    </row>
    <row r="798" spans="1:30" ht="15.75" hidden="1" customHeight="1" x14ac:dyDescent="0.2">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c r="AA798" s="2"/>
      <c r="AB798" s="2"/>
      <c r="AC798" s="2"/>
      <c r="AD798" s="2"/>
    </row>
    <row r="799" spans="1:30" ht="15.75" hidden="1" customHeight="1" x14ac:dyDescent="0.2">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c r="AA799" s="2"/>
      <c r="AB799" s="2"/>
      <c r="AC799" s="2"/>
      <c r="AD799" s="2"/>
    </row>
    <row r="800" spans="1:30" ht="15.75" hidden="1" customHeight="1" x14ac:dyDescent="0.2">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c r="AA800" s="2"/>
      <c r="AB800" s="2"/>
      <c r="AC800" s="2"/>
      <c r="AD800" s="2"/>
    </row>
    <row r="801" spans="1:30" ht="15.75" hidden="1" customHeight="1" x14ac:dyDescent="0.2">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c r="AA801" s="2"/>
      <c r="AB801" s="2"/>
      <c r="AC801" s="2"/>
      <c r="AD801" s="2"/>
    </row>
    <row r="802" spans="1:30" ht="15.75" hidden="1" customHeight="1" x14ac:dyDescent="0.2">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c r="AA802" s="2"/>
      <c r="AB802" s="2"/>
      <c r="AC802" s="2"/>
      <c r="AD802" s="2"/>
    </row>
    <row r="803" spans="1:30" ht="15.75" hidden="1" customHeight="1" x14ac:dyDescent="0.2">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c r="AA803" s="2"/>
      <c r="AB803" s="2"/>
      <c r="AC803" s="2"/>
      <c r="AD803" s="2"/>
    </row>
    <row r="804" spans="1:30" ht="15.75" hidden="1" customHeight="1" x14ac:dyDescent="0.2">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c r="AA804" s="2"/>
      <c r="AB804" s="2"/>
      <c r="AC804" s="2"/>
      <c r="AD804" s="2"/>
    </row>
    <row r="805" spans="1:30" ht="15.75" hidden="1" customHeight="1" x14ac:dyDescent="0.2">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c r="AA805" s="2"/>
      <c r="AB805" s="2"/>
      <c r="AC805" s="2"/>
      <c r="AD805" s="2"/>
    </row>
    <row r="806" spans="1:30" ht="15.75" hidden="1" customHeight="1" x14ac:dyDescent="0.2">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c r="AA806" s="2"/>
      <c r="AB806" s="2"/>
      <c r="AC806" s="2"/>
      <c r="AD806" s="2"/>
    </row>
    <row r="807" spans="1:30" ht="15.75" hidden="1" customHeight="1" x14ac:dyDescent="0.2">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c r="AA807" s="2"/>
      <c r="AB807" s="2"/>
      <c r="AC807" s="2"/>
      <c r="AD807" s="2"/>
    </row>
    <row r="808" spans="1:30" ht="15.75" hidden="1" customHeight="1" x14ac:dyDescent="0.2">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c r="AA808" s="2"/>
      <c r="AB808" s="2"/>
      <c r="AC808" s="2"/>
      <c r="AD808" s="2"/>
    </row>
    <row r="809" spans="1:30" ht="15.75" hidden="1" customHeight="1" x14ac:dyDescent="0.2">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c r="AA809" s="2"/>
      <c r="AB809" s="2"/>
      <c r="AC809" s="2"/>
      <c r="AD809" s="2"/>
    </row>
    <row r="810" spans="1:30" ht="15.75" hidden="1" customHeight="1" x14ac:dyDescent="0.2">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c r="AA810" s="2"/>
      <c r="AB810" s="2"/>
      <c r="AC810" s="2"/>
      <c r="AD810" s="2"/>
    </row>
    <row r="811" spans="1:30" ht="15.75" hidden="1" customHeight="1" x14ac:dyDescent="0.2">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c r="AA811" s="2"/>
      <c r="AB811" s="2"/>
      <c r="AC811" s="2"/>
      <c r="AD811" s="2"/>
    </row>
    <row r="812" spans="1:30" ht="15.75" hidden="1" customHeight="1" x14ac:dyDescent="0.2">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c r="AA812" s="2"/>
      <c r="AB812" s="2"/>
      <c r="AC812" s="2"/>
      <c r="AD812" s="2"/>
    </row>
    <row r="813" spans="1:30" ht="15.75" hidden="1" customHeight="1" x14ac:dyDescent="0.2">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c r="AA813" s="2"/>
      <c r="AB813" s="2"/>
      <c r="AC813" s="2"/>
      <c r="AD813" s="2"/>
    </row>
    <row r="814" spans="1:30" ht="15.75" hidden="1" customHeight="1" x14ac:dyDescent="0.2">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c r="AA814" s="2"/>
      <c r="AB814" s="2"/>
      <c r="AC814" s="2"/>
      <c r="AD814" s="2"/>
    </row>
    <row r="815" spans="1:30" ht="15.75" hidden="1" customHeight="1" x14ac:dyDescent="0.2">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c r="AA815" s="2"/>
      <c r="AB815" s="2"/>
      <c r="AC815" s="2"/>
      <c r="AD815" s="2"/>
    </row>
    <row r="816" spans="1:30" ht="15.75" hidden="1" customHeight="1" x14ac:dyDescent="0.2">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c r="AA816" s="2"/>
      <c r="AB816" s="2"/>
      <c r="AC816" s="2"/>
      <c r="AD816" s="2"/>
    </row>
    <row r="817" spans="1:30" ht="15.75" hidden="1" customHeight="1" x14ac:dyDescent="0.2">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c r="AA817" s="2"/>
      <c r="AB817" s="2"/>
      <c r="AC817" s="2"/>
      <c r="AD817" s="2"/>
    </row>
    <row r="818" spans="1:30" ht="15.75" hidden="1" customHeight="1" x14ac:dyDescent="0.2">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c r="AA818" s="2"/>
      <c r="AB818" s="2"/>
      <c r="AC818" s="2"/>
      <c r="AD818" s="2"/>
    </row>
    <row r="819" spans="1:30" ht="15.75" hidden="1" customHeight="1" x14ac:dyDescent="0.2">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c r="AA819" s="2"/>
      <c r="AB819" s="2"/>
      <c r="AC819" s="2"/>
      <c r="AD819" s="2"/>
    </row>
    <row r="820" spans="1:30" ht="15.75" hidden="1" customHeight="1" x14ac:dyDescent="0.2">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c r="AA820" s="2"/>
      <c r="AB820" s="2"/>
      <c r="AC820" s="2"/>
      <c r="AD820" s="2"/>
    </row>
    <row r="821" spans="1:30" ht="15.75" hidden="1" customHeight="1" x14ac:dyDescent="0.2">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c r="AA821" s="2"/>
      <c r="AB821" s="2"/>
      <c r="AC821" s="2"/>
      <c r="AD821" s="2"/>
    </row>
    <row r="822" spans="1:30" ht="15.75" hidden="1" customHeight="1" x14ac:dyDescent="0.2">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c r="AA822" s="2"/>
      <c r="AB822" s="2"/>
      <c r="AC822" s="2"/>
      <c r="AD822" s="2"/>
    </row>
    <row r="823" spans="1:30" ht="15.75" hidden="1" customHeight="1" x14ac:dyDescent="0.2">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c r="AA823" s="2"/>
      <c r="AB823" s="2"/>
      <c r="AC823" s="2"/>
      <c r="AD823" s="2"/>
    </row>
    <row r="824" spans="1:30" ht="15.75" hidden="1" customHeight="1" x14ac:dyDescent="0.2">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c r="AA824" s="2"/>
      <c r="AB824" s="2"/>
      <c r="AC824" s="2"/>
      <c r="AD824" s="2"/>
    </row>
    <row r="825" spans="1:30" ht="15.75" hidden="1" customHeight="1" x14ac:dyDescent="0.2">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c r="AA825" s="2"/>
      <c r="AB825" s="2"/>
      <c r="AC825" s="2"/>
      <c r="AD825" s="2"/>
    </row>
    <row r="826" spans="1:30" ht="15.75" hidden="1" customHeight="1" x14ac:dyDescent="0.2">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c r="AA826" s="2"/>
      <c r="AB826" s="2"/>
      <c r="AC826" s="2"/>
      <c r="AD826" s="2"/>
    </row>
    <row r="827" spans="1:30" ht="15.75" hidden="1" customHeight="1" x14ac:dyDescent="0.2">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c r="AA827" s="2"/>
      <c r="AB827" s="2"/>
      <c r="AC827" s="2"/>
      <c r="AD827" s="2"/>
    </row>
    <row r="828" spans="1:30" ht="15.75" hidden="1" customHeight="1" x14ac:dyDescent="0.2">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c r="AA828" s="2"/>
      <c r="AB828" s="2"/>
      <c r="AC828" s="2"/>
      <c r="AD828" s="2"/>
    </row>
    <row r="829" spans="1:30" ht="15.75" hidden="1" customHeight="1" x14ac:dyDescent="0.2">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c r="AA829" s="2"/>
      <c r="AB829" s="2"/>
      <c r="AC829" s="2"/>
      <c r="AD829" s="2"/>
    </row>
    <row r="830" spans="1:30" ht="15.75" hidden="1" customHeight="1" x14ac:dyDescent="0.2">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c r="AA830" s="2"/>
      <c r="AB830" s="2"/>
      <c r="AC830" s="2"/>
      <c r="AD830" s="2"/>
    </row>
    <row r="831" spans="1:30" ht="15.75" hidden="1" customHeight="1" x14ac:dyDescent="0.2">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c r="AA831" s="2"/>
      <c r="AB831" s="2"/>
      <c r="AC831" s="2"/>
      <c r="AD831" s="2"/>
    </row>
    <row r="832" spans="1:30" ht="15.75" hidden="1" customHeight="1" x14ac:dyDescent="0.2">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c r="AA832" s="2"/>
      <c r="AB832" s="2"/>
      <c r="AC832" s="2"/>
      <c r="AD832" s="2"/>
    </row>
    <row r="833" spans="1:30" ht="15.75" hidden="1" customHeight="1" x14ac:dyDescent="0.2">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c r="AA833" s="2"/>
      <c r="AB833" s="2"/>
      <c r="AC833" s="2"/>
      <c r="AD833" s="2"/>
    </row>
    <row r="834" spans="1:30" ht="15.75" hidden="1" customHeight="1" x14ac:dyDescent="0.2">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c r="AA834" s="2"/>
      <c r="AB834" s="2"/>
      <c r="AC834" s="2"/>
      <c r="AD834" s="2"/>
    </row>
    <row r="835" spans="1:30" ht="15.75" hidden="1" customHeight="1" x14ac:dyDescent="0.2">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c r="AA835" s="2"/>
      <c r="AB835" s="2"/>
      <c r="AC835" s="2"/>
      <c r="AD835" s="2"/>
    </row>
    <row r="836" spans="1:30" ht="15.75" hidden="1" customHeight="1" x14ac:dyDescent="0.2">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c r="AA836" s="2"/>
      <c r="AB836" s="2"/>
      <c r="AC836" s="2"/>
      <c r="AD836" s="2"/>
    </row>
    <row r="837" spans="1:30" ht="15.75" hidden="1" customHeight="1" x14ac:dyDescent="0.2">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c r="AA837" s="2"/>
      <c r="AB837" s="2"/>
      <c r="AC837" s="2"/>
      <c r="AD837" s="2"/>
    </row>
    <row r="838" spans="1:30" ht="15.75" hidden="1" customHeight="1" x14ac:dyDescent="0.2">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c r="AA838" s="2"/>
      <c r="AB838" s="2"/>
      <c r="AC838" s="2"/>
      <c r="AD838" s="2"/>
    </row>
    <row r="839" spans="1:30" ht="15.75" hidden="1" customHeight="1" x14ac:dyDescent="0.2">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c r="AA839" s="2"/>
      <c r="AB839" s="2"/>
      <c r="AC839" s="2"/>
      <c r="AD839" s="2"/>
    </row>
    <row r="840" spans="1:30" ht="15.75" hidden="1" customHeight="1" x14ac:dyDescent="0.2">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c r="AA840" s="2"/>
      <c r="AB840" s="2"/>
      <c r="AC840" s="2"/>
      <c r="AD840" s="2"/>
    </row>
    <row r="841" spans="1:30" ht="15.75" hidden="1" customHeight="1" x14ac:dyDescent="0.2">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c r="AA841" s="2"/>
      <c r="AB841" s="2"/>
      <c r="AC841" s="2"/>
      <c r="AD841" s="2"/>
    </row>
    <row r="842" spans="1:30" ht="15.75" hidden="1" customHeight="1" x14ac:dyDescent="0.2">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c r="AA842" s="2"/>
      <c r="AB842" s="2"/>
      <c r="AC842" s="2"/>
      <c r="AD842" s="2"/>
    </row>
    <row r="843" spans="1:30" ht="15.75" hidden="1" customHeight="1" x14ac:dyDescent="0.2">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c r="AA843" s="2"/>
      <c r="AB843" s="2"/>
      <c r="AC843" s="2"/>
      <c r="AD843" s="2"/>
    </row>
    <row r="844" spans="1:30" ht="15.75" hidden="1" customHeight="1" x14ac:dyDescent="0.2">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c r="AA844" s="2"/>
      <c r="AB844" s="2"/>
      <c r="AC844" s="2"/>
      <c r="AD844" s="2"/>
    </row>
    <row r="845" spans="1:30" ht="15.75" hidden="1" customHeight="1" x14ac:dyDescent="0.2">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c r="AA845" s="2"/>
      <c r="AB845" s="2"/>
      <c r="AC845" s="2"/>
      <c r="AD845" s="2"/>
    </row>
    <row r="846" spans="1:30" ht="15.75" hidden="1" customHeight="1" x14ac:dyDescent="0.2">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c r="AA846" s="2"/>
      <c r="AB846" s="2"/>
      <c r="AC846" s="2"/>
      <c r="AD846" s="2"/>
    </row>
    <row r="847" spans="1:30" ht="15.75" hidden="1" customHeight="1" x14ac:dyDescent="0.2">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c r="AA847" s="2"/>
      <c r="AB847" s="2"/>
      <c r="AC847" s="2"/>
      <c r="AD847" s="2"/>
    </row>
    <row r="848" spans="1:30" ht="15.75" hidden="1" customHeight="1" x14ac:dyDescent="0.2">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c r="AA848" s="2"/>
      <c r="AB848" s="2"/>
      <c r="AC848" s="2"/>
      <c r="AD848" s="2"/>
    </row>
    <row r="849" spans="1:30" ht="15.75" hidden="1" customHeight="1" x14ac:dyDescent="0.2">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c r="AA849" s="2"/>
      <c r="AB849" s="2"/>
      <c r="AC849" s="2"/>
      <c r="AD849" s="2"/>
    </row>
    <row r="850" spans="1:30" ht="15.75" hidden="1" customHeight="1" x14ac:dyDescent="0.2">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c r="AA850" s="2"/>
      <c r="AB850" s="2"/>
      <c r="AC850" s="2"/>
      <c r="AD850" s="2"/>
    </row>
    <row r="851" spans="1:30" ht="15.75" hidden="1" customHeight="1" x14ac:dyDescent="0.2">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c r="AA851" s="2"/>
      <c r="AB851" s="2"/>
      <c r="AC851" s="2"/>
      <c r="AD851" s="2"/>
    </row>
    <row r="852" spans="1:30" ht="15.75" hidden="1" customHeight="1" x14ac:dyDescent="0.2">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c r="AA852" s="2"/>
      <c r="AB852" s="2"/>
      <c r="AC852" s="2"/>
      <c r="AD852" s="2"/>
    </row>
    <row r="853" spans="1:30" ht="15.75" hidden="1" customHeight="1" x14ac:dyDescent="0.2">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c r="AA853" s="2"/>
      <c r="AB853" s="2"/>
      <c r="AC853" s="2"/>
      <c r="AD853" s="2"/>
    </row>
    <row r="854" spans="1:30" ht="15.75" hidden="1" customHeight="1" x14ac:dyDescent="0.2">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c r="AA854" s="2"/>
      <c r="AB854" s="2"/>
      <c r="AC854" s="2"/>
      <c r="AD854" s="2"/>
    </row>
    <row r="855" spans="1:30" ht="15.75" hidden="1" customHeight="1" x14ac:dyDescent="0.2">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c r="AA855" s="2"/>
      <c r="AB855" s="2"/>
      <c r="AC855" s="2"/>
      <c r="AD855" s="2"/>
    </row>
    <row r="856" spans="1:30" ht="15.75" hidden="1" customHeight="1" x14ac:dyDescent="0.2">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c r="AA856" s="2"/>
      <c r="AB856" s="2"/>
      <c r="AC856" s="2"/>
      <c r="AD856" s="2"/>
    </row>
    <row r="857" spans="1:30" ht="15.75" hidden="1" customHeight="1" x14ac:dyDescent="0.2">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c r="AA857" s="2"/>
      <c r="AB857" s="2"/>
      <c r="AC857" s="2"/>
      <c r="AD857" s="2"/>
    </row>
    <row r="858" spans="1:30" ht="15.75" hidden="1" customHeight="1" x14ac:dyDescent="0.2">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c r="AA858" s="2"/>
      <c r="AB858" s="2"/>
      <c r="AC858" s="2"/>
      <c r="AD858" s="2"/>
    </row>
    <row r="859" spans="1:30" ht="15.75" hidden="1" customHeight="1" x14ac:dyDescent="0.2">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c r="AA859" s="2"/>
      <c r="AB859" s="2"/>
      <c r="AC859" s="2"/>
      <c r="AD859" s="2"/>
    </row>
    <row r="860" spans="1:30" ht="15.75" hidden="1" customHeight="1" x14ac:dyDescent="0.2">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c r="AA860" s="2"/>
      <c r="AB860" s="2"/>
      <c r="AC860" s="2"/>
      <c r="AD860" s="2"/>
    </row>
    <row r="861" spans="1:30" ht="15.75" hidden="1" customHeight="1" x14ac:dyDescent="0.2">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c r="AA861" s="2"/>
      <c r="AB861" s="2"/>
      <c r="AC861" s="2"/>
      <c r="AD861" s="2"/>
    </row>
    <row r="862" spans="1:30" ht="15.75" hidden="1" customHeight="1" x14ac:dyDescent="0.2">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c r="AA862" s="2"/>
      <c r="AB862" s="2"/>
      <c r="AC862" s="2"/>
      <c r="AD862" s="2"/>
    </row>
    <row r="863" spans="1:30" ht="15.75" hidden="1" customHeight="1" x14ac:dyDescent="0.2">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c r="AA863" s="2"/>
      <c r="AB863" s="2"/>
      <c r="AC863" s="2"/>
      <c r="AD863" s="2"/>
    </row>
    <row r="864" spans="1:30" ht="15.75" hidden="1" customHeight="1" x14ac:dyDescent="0.2">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c r="AA864" s="2"/>
      <c r="AB864" s="2"/>
      <c r="AC864" s="2"/>
      <c r="AD864" s="2"/>
    </row>
    <row r="865" spans="1:30" ht="15.75" hidden="1" customHeight="1" x14ac:dyDescent="0.2">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c r="AA865" s="2"/>
      <c r="AB865" s="2"/>
      <c r="AC865" s="2"/>
      <c r="AD865" s="2"/>
    </row>
    <row r="866" spans="1:30" ht="15.75" hidden="1" customHeight="1" x14ac:dyDescent="0.2">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c r="AA866" s="2"/>
      <c r="AB866" s="2"/>
      <c r="AC866" s="2"/>
      <c r="AD866" s="2"/>
    </row>
    <row r="867" spans="1:30" ht="15.75" hidden="1" customHeight="1" x14ac:dyDescent="0.2">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c r="AA867" s="2"/>
      <c r="AB867" s="2"/>
      <c r="AC867" s="2"/>
      <c r="AD867" s="2"/>
    </row>
    <row r="868" spans="1:30" ht="15.75" hidden="1" customHeight="1" x14ac:dyDescent="0.2">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c r="AA868" s="2"/>
      <c r="AB868" s="2"/>
      <c r="AC868" s="2"/>
      <c r="AD868" s="2"/>
    </row>
    <row r="869" spans="1:30" ht="15.75" hidden="1" customHeight="1" x14ac:dyDescent="0.2">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c r="AA869" s="2"/>
      <c r="AB869" s="2"/>
      <c r="AC869" s="2"/>
      <c r="AD869" s="2"/>
    </row>
    <row r="870" spans="1:30" ht="15.75" hidden="1" customHeight="1" x14ac:dyDescent="0.2">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c r="AA870" s="2"/>
      <c r="AB870" s="2"/>
      <c r="AC870" s="2"/>
      <c r="AD870" s="2"/>
    </row>
    <row r="871" spans="1:30" ht="15.75" hidden="1" customHeight="1" x14ac:dyDescent="0.2">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c r="AA871" s="2"/>
      <c r="AB871" s="2"/>
      <c r="AC871" s="2"/>
      <c r="AD871" s="2"/>
    </row>
    <row r="872" spans="1:30" ht="15.75" hidden="1" customHeight="1" x14ac:dyDescent="0.2">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c r="AA872" s="2"/>
      <c r="AB872" s="2"/>
      <c r="AC872" s="2"/>
      <c r="AD872" s="2"/>
    </row>
    <row r="873" spans="1:30" ht="15.75" hidden="1" customHeight="1" x14ac:dyDescent="0.2">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c r="AA873" s="2"/>
      <c r="AB873" s="2"/>
      <c r="AC873" s="2"/>
      <c r="AD873" s="2"/>
    </row>
    <row r="874" spans="1:30" ht="15.75" hidden="1" customHeight="1" x14ac:dyDescent="0.2">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c r="AA874" s="2"/>
      <c r="AB874" s="2"/>
      <c r="AC874" s="2"/>
      <c r="AD874" s="2"/>
    </row>
    <row r="875" spans="1:30" ht="15.75" hidden="1" customHeight="1" x14ac:dyDescent="0.2">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c r="AA875" s="2"/>
      <c r="AB875" s="2"/>
      <c r="AC875" s="2"/>
      <c r="AD875" s="2"/>
    </row>
    <row r="876" spans="1:30" ht="15.75" hidden="1" customHeight="1" x14ac:dyDescent="0.2">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c r="AA876" s="2"/>
      <c r="AB876" s="2"/>
      <c r="AC876" s="2"/>
      <c r="AD876" s="2"/>
    </row>
    <row r="877" spans="1:30" ht="15.75" hidden="1" customHeight="1" x14ac:dyDescent="0.2">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c r="AA877" s="2"/>
      <c r="AB877" s="2"/>
      <c r="AC877" s="2"/>
      <c r="AD877" s="2"/>
    </row>
    <row r="878" spans="1:30" ht="15.75" hidden="1" customHeight="1" x14ac:dyDescent="0.2">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c r="AA878" s="2"/>
      <c r="AB878" s="2"/>
      <c r="AC878" s="2"/>
      <c r="AD878" s="2"/>
    </row>
    <row r="879" spans="1:30" ht="15.75" hidden="1" customHeight="1" x14ac:dyDescent="0.2">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c r="AA879" s="2"/>
      <c r="AB879" s="2"/>
      <c r="AC879" s="2"/>
      <c r="AD879" s="2"/>
    </row>
    <row r="880" spans="1:30" ht="15.75" hidden="1" customHeight="1" x14ac:dyDescent="0.2">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c r="AA880" s="2"/>
      <c r="AB880" s="2"/>
      <c r="AC880" s="2"/>
      <c r="AD880" s="2"/>
    </row>
    <row r="881" spans="1:30" ht="15.75" hidden="1" customHeight="1" x14ac:dyDescent="0.2">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c r="AA881" s="2"/>
      <c r="AB881" s="2"/>
      <c r="AC881" s="2"/>
      <c r="AD881" s="2"/>
    </row>
    <row r="882" spans="1:30" ht="15.75" hidden="1" customHeight="1" x14ac:dyDescent="0.2">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c r="AA882" s="2"/>
      <c r="AB882" s="2"/>
      <c r="AC882" s="2"/>
      <c r="AD882" s="2"/>
    </row>
    <row r="883" spans="1:30" ht="15.75" hidden="1" customHeight="1" x14ac:dyDescent="0.2">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c r="AA883" s="2"/>
      <c r="AB883" s="2"/>
      <c r="AC883" s="2"/>
      <c r="AD883" s="2"/>
    </row>
    <row r="884" spans="1:30" ht="15.75" hidden="1" customHeight="1" x14ac:dyDescent="0.2">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c r="AA884" s="2"/>
      <c r="AB884" s="2"/>
      <c r="AC884" s="2"/>
      <c r="AD884" s="2"/>
    </row>
    <row r="885" spans="1:30" ht="15.75" hidden="1" customHeight="1" x14ac:dyDescent="0.2">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c r="AA885" s="2"/>
      <c r="AB885" s="2"/>
      <c r="AC885" s="2"/>
      <c r="AD885" s="2"/>
    </row>
    <row r="886" spans="1:30" ht="15.75" hidden="1" customHeight="1" x14ac:dyDescent="0.2">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c r="AA886" s="2"/>
      <c r="AB886" s="2"/>
      <c r="AC886" s="2"/>
      <c r="AD886" s="2"/>
    </row>
    <row r="887" spans="1:30" ht="15.75" hidden="1" customHeight="1" x14ac:dyDescent="0.2">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c r="AA887" s="2"/>
      <c r="AB887" s="2"/>
      <c r="AC887" s="2"/>
      <c r="AD887" s="2"/>
    </row>
    <row r="888" spans="1:30" ht="15.75" hidden="1" customHeight="1" x14ac:dyDescent="0.2">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c r="AA888" s="2"/>
      <c r="AB888" s="2"/>
      <c r="AC888" s="2"/>
      <c r="AD888" s="2"/>
    </row>
    <row r="889" spans="1:30" ht="15.75" hidden="1" customHeight="1" x14ac:dyDescent="0.2">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c r="AA889" s="2"/>
      <c r="AB889" s="2"/>
      <c r="AC889" s="2"/>
      <c r="AD889" s="2"/>
    </row>
    <row r="890" spans="1:30" ht="15.75" hidden="1" customHeight="1" x14ac:dyDescent="0.2">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c r="AA890" s="2"/>
      <c r="AB890" s="2"/>
      <c r="AC890" s="2"/>
      <c r="AD890" s="2"/>
    </row>
    <row r="891" spans="1:30" ht="15.75" hidden="1" customHeight="1" x14ac:dyDescent="0.2">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c r="AA891" s="2"/>
      <c r="AB891" s="2"/>
      <c r="AC891" s="2"/>
      <c r="AD891" s="2"/>
    </row>
    <row r="892" spans="1:30" ht="15.75" hidden="1" customHeight="1" x14ac:dyDescent="0.2">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c r="AA892" s="2"/>
      <c r="AB892" s="2"/>
      <c r="AC892" s="2"/>
      <c r="AD892" s="2"/>
    </row>
    <row r="893" spans="1:30" ht="15.75" hidden="1" customHeight="1" x14ac:dyDescent="0.2">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c r="AA893" s="2"/>
      <c r="AB893" s="2"/>
      <c r="AC893" s="2"/>
      <c r="AD893" s="2"/>
    </row>
    <row r="894" spans="1:30" ht="15.75" hidden="1" customHeight="1" x14ac:dyDescent="0.2">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c r="AA894" s="2"/>
      <c r="AB894" s="2"/>
      <c r="AC894" s="2"/>
      <c r="AD894" s="2"/>
    </row>
    <row r="895" spans="1:30" ht="15.75" hidden="1" customHeight="1" x14ac:dyDescent="0.2">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c r="AA895" s="2"/>
      <c r="AB895" s="2"/>
      <c r="AC895" s="2"/>
      <c r="AD895" s="2"/>
    </row>
    <row r="896" spans="1:30" ht="15.75" hidden="1" customHeight="1" x14ac:dyDescent="0.2">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c r="AA896" s="2"/>
      <c r="AB896" s="2"/>
      <c r="AC896" s="2"/>
      <c r="AD896" s="2"/>
    </row>
    <row r="897" spans="1:30" ht="15.75" hidden="1" customHeight="1" x14ac:dyDescent="0.2">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c r="AA897" s="2"/>
      <c r="AB897" s="2"/>
      <c r="AC897" s="2"/>
      <c r="AD897" s="2"/>
    </row>
    <row r="898" spans="1:30" ht="15.75" hidden="1" customHeight="1" x14ac:dyDescent="0.2">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c r="AA898" s="2"/>
      <c r="AB898" s="2"/>
      <c r="AC898" s="2"/>
      <c r="AD898" s="2"/>
    </row>
    <row r="899" spans="1:30" ht="15.75" hidden="1" customHeight="1" x14ac:dyDescent="0.2">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c r="AA899" s="2"/>
      <c r="AB899" s="2"/>
      <c r="AC899" s="2"/>
      <c r="AD899" s="2"/>
    </row>
    <row r="900" spans="1:30" ht="15.75" hidden="1" customHeight="1" x14ac:dyDescent="0.2">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c r="AA900" s="2"/>
      <c r="AB900" s="2"/>
      <c r="AC900" s="2"/>
      <c r="AD900" s="2"/>
    </row>
    <row r="901" spans="1:30" ht="15.75" hidden="1" customHeight="1" x14ac:dyDescent="0.2">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c r="AA901" s="2"/>
      <c r="AB901" s="2"/>
      <c r="AC901" s="2"/>
      <c r="AD901" s="2"/>
    </row>
    <row r="902" spans="1:30" ht="15.75" hidden="1" customHeight="1" x14ac:dyDescent="0.2">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c r="AA902" s="2"/>
      <c r="AB902" s="2"/>
      <c r="AC902" s="2"/>
      <c r="AD902" s="2"/>
    </row>
    <row r="903" spans="1:30" ht="15.75" hidden="1" customHeight="1" x14ac:dyDescent="0.2">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c r="AA903" s="2"/>
      <c r="AB903" s="2"/>
      <c r="AC903" s="2"/>
      <c r="AD903" s="2"/>
    </row>
    <row r="904" spans="1:30" ht="15.75" hidden="1" customHeight="1" x14ac:dyDescent="0.2">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c r="AA904" s="2"/>
      <c r="AB904" s="2"/>
      <c r="AC904" s="2"/>
      <c r="AD904" s="2"/>
    </row>
    <row r="905" spans="1:30" ht="15.75" hidden="1" customHeight="1" x14ac:dyDescent="0.2">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c r="AA905" s="2"/>
      <c r="AB905" s="2"/>
      <c r="AC905" s="2"/>
      <c r="AD905" s="2"/>
    </row>
    <row r="906" spans="1:30" ht="15.75" hidden="1" customHeight="1" x14ac:dyDescent="0.2">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c r="AA906" s="2"/>
      <c r="AB906" s="2"/>
      <c r="AC906" s="2"/>
      <c r="AD906" s="2"/>
    </row>
    <row r="907" spans="1:30" ht="15.75" hidden="1" customHeight="1" x14ac:dyDescent="0.2">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c r="AA907" s="2"/>
      <c r="AB907" s="2"/>
      <c r="AC907" s="2"/>
      <c r="AD907" s="2"/>
    </row>
    <row r="908" spans="1:30" ht="15.75" hidden="1" customHeight="1" x14ac:dyDescent="0.2">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c r="AA908" s="2"/>
      <c r="AB908" s="2"/>
      <c r="AC908" s="2"/>
      <c r="AD908" s="2"/>
    </row>
    <row r="909" spans="1:30" ht="15.75" hidden="1" customHeight="1" x14ac:dyDescent="0.2">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c r="AA909" s="2"/>
      <c r="AB909" s="2"/>
      <c r="AC909" s="2"/>
      <c r="AD909" s="2"/>
    </row>
    <row r="910" spans="1:30" ht="15.75" hidden="1" customHeight="1" x14ac:dyDescent="0.2">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c r="AA910" s="2"/>
      <c r="AB910" s="2"/>
      <c r="AC910" s="2"/>
      <c r="AD910" s="2"/>
    </row>
    <row r="911" spans="1:30" ht="15.75" hidden="1" customHeight="1" x14ac:dyDescent="0.2">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c r="AA911" s="2"/>
      <c r="AB911" s="2"/>
      <c r="AC911" s="2"/>
      <c r="AD911" s="2"/>
    </row>
    <row r="912" spans="1:30" ht="15.75" hidden="1" customHeight="1" x14ac:dyDescent="0.2">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c r="AA912" s="2"/>
      <c r="AB912" s="2"/>
      <c r="AC912" s="2"/>
      <c r="AD912" s="2"/>
    </row>
    <row r="913" spans="1:30" ht="15.75" hidden="1" customHeight="1" x14ac:dyDescent="0.2">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c r="AA913" s="2"/>
      <c r="AB913" s="2"/>
      <c r="AC913" s="2"/>
      <c r="AD913" s="2"/>
    </row>
    <row r="914" spans="1:30" ht="15.75" hidden="1" customHeight="1" x14ac:dyDescent="0.2">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c r="AA914" s="2"/>
      <c r="AB914" s="2"/>
      <c r="AC914" s="2"/>
      <c r="AD914" s="2"/>
    </row>
    <row r="915" spans="1:30" ht="15.75" hidden="1" customHeight="1" x14ac:dyDescent="0.2">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c r="AA915" s="2"/>
      <c r="AB915" s="2"/>
      <c r="AC915" s="2"/>
      <c r="AD915" s="2"/>
    </row>
    <row r="916" spans="1:30" ht="15.75" hidden="1" customHeight="1" x14ac:dyDescent="0.2">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c r="AA916" s="2"/>
      <c r="AB916" s="2"/>
      <c r="AC916" s="2"/>
      <c r="AD916" s="2"/>
    </row>
    <row r="917" spans="1:30" ht="15.75" hidden="1" customHeight="1" x14ac:dyDescent="0.2">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c r="AA917" s="2"/>
      <c r="AB917" s="2"/>
      <c r="AC917" s="2"/>
      <c r="AD917" s="2"/>
    </row>
    <row r="918" spans="1:30" ht="15.75" hidden="1" customHeight="1" x14ac:dyDescent="0.2">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c r="AA918" s="2"/>
      <c r="AB918" s="2"/>
      <c r="AC918" s="2"/>
      <c r="AD918" s="2"/>
    </row>
    <row r="919" spans="1:30" ht="15.75" hidden="1" customHeight="1" x14ac:dyDescent="0.2">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c r="AA919" s="2"/>
      <c r="AB919" s="2"/>
      <c r="AC919" s="2"/>
      <c r="AD919" s="2"/>
    </row>
    <row r="920" spans="1:30" ht="15.75" hidden="1" customHeight="1" x14ac:dyDescent="0.2">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c r="AA920" s="2"/>
      <c r="AB920" s="2"/>
      <c r="AC920" s="2"/>
      <c r="AD920" s="2"/>
    </row>
    <row r="921" spans="1:30" ht="15.75" hidden="1" customHeight="1" x14ac:dyDescent="0.2">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c r="AA921" s="2"/>
      <c r="AB921" s="2"/>
      <c r="AC921" s="2"/>
      <c r="AD921" s="2"/>
    </row>
    <row r="922" spans="1:30" ht="15.75" hidden="1" customHeight="1" x14ac:dyDescent="0.2">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c r="AA922" s="2"/>
      <c r="AB922" s="2"/>
      <c r="AC922" s="2"/>
      <c r="AD922" s="2"/>
    </row>
    <row r="923" spans="1:30" ht="15.75" hidden="1" customHeight="1" x14ac:dyDescent="0.2">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c r="AA923" s="2"/>
      <c r="AB923" s="2"/>
      <c r="AC923" s="2"/>
      <c r="AD923" s="2"/>
    </row>
    <row r="924" spans="1:30" ht="15.75" hidden="1" customHeight="1" x14ac:dyDescent="0.2">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c r="AA924" s="2"/>
      <c r="AB924" s="2"/>
      <c r="AC924" s="2"/>
      <c r="AD924" s="2"/>
    </row>
    <row r="925" spans="1:30" ht="15.75" hidden="1" customHeight="1" x14ac:dyDescent="0.2">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c r="AA925" s="2"/>
      <c r="AB925" s="2"/>
      <c r="AC925" s="2"/>
      <c r="AD925" s="2"/>
    </row>
    <row r="926" spans="1:30" ht="15.75" hidden="1" customHeight="1" x14ac:dyDescent="0.2">
      <c r="C926" s="2"/>
      <c r="D926" s="2"/>
      <c r="E926" s="2"/>
      <c r="F926" s="2"/>
      <c r="G926" s="2"/>
      <c r="H926" s="2"/>
      <c r="I926" s="2"/>
      <c r="J926" s="2"/>
      <c r="K926" s="2"/>
      <c r="L926" s="2"/>
      <c r="M926" s="2"/>
      <c r="N926" s="2"/>
      <c r="O926" s="2"/>
      <c r="P926" s="2"/>
      <c r="Q926" s="2"/>
      <c r="R926" s="2"/>
      <c r="S926" s="2"/>
      <c r="T926" s="2"/>
      <c r="U926" s="2"/>
      <c r="V926" s="2"/>
      <c r="W926" s="2"/>
      <c r="X926" s="2"/>
      <c r="Y926" s="2"/>
      <c r="Z926" s="2"/>
      <c r="AA926" s="2"/>
      <c r="AB926" s="2"/>
      <c r="AC926" s="2"/>
      <c r="AD926" s="2"/>
    </row>
  </sheetData>
  <mergeCells count="13">
    <mergeCell ref="A29:C29"/>
    <mergeCell ref="A1:C1"/>
    <mergeCell ref="A2:C2"/>
    <mergeCell ref="A3:C3"/>
    <mergeCell ref="A4:C4"/>
    <mergeCell ref="A5:C5"/>
    <mergeCell ref="A6:C6"/>
    <mergeCell ref="A15:C15"/>
    <mergeCell ref="A16:C16"/>
    <mergeCell ref="A17:C17"/>
    <mergeCell ref="A18:C18"/>
    <mergeCell ref="A27:C27"/>
    <mergeCell ref="A28:C28"/>
  </mergeCells>
  <dataValidations count="1">
    <dataValidation type="custom" allowBlank="1" showDropDown="1" sqref="C8:C13 C20:C25" xr:uid="{00000000-0002-0000-0300-000000000000}">
      <formula1>AND(ISNUMBER(C8),(NOT(OR(NOT(ISERROR(DATEVALUE(C8))), AND(ISNUMBER(C8), LEFT(CELL("format", C8))="D")))))</formula1>
    </dataValidation>
  </dataValidations>
  <hyperlinks>
    <hyperlink ref="A3" location="Advertising!A5:C5" display="Advertising and Marketing" xr:uid="{00000000-0004-0000-0300-000000000000}"/>
    <hyperlink ref="A4" location="Advertising!A17:C17" display="Signs" xr:uid="{00000000-0004-0000-0300-000001000000}"/>
  </hyperlinks>
  <pageMargins left="0.7" right="0.7" top="0.75" bottom="0.75" header="0" footer="0"/>
  <pageSetup orientation="portrait"/>
  <tableParts count="2">
    <tablePart r:id="rId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D937"/>
  <sheetViews>
    <sheetView workbookViewId="0">
      <selection sqref="A1:C1"/>
    </sheetView>
  </sheetViews>
  <sheetFormatPr baseColWidth="10" defaultColWidth="0" defaultRowHeight="15" customHeight="1" zeroHeight="1" x14ac:dyDescent="0.2"/>
  <cols>
    <col min="1" max="1" width="51.1640625" customWidth="1"/>
    <col min="2" max="2" width="37.83203125" customWidth="1"/>
    <col min="3" max="3" width="33.1640625" customWidth="1"/>
    <col min="4" max="4" width="24.83203125" hidden="1" customWidth="1"/>
    <col min="5" max="5" width="21.33203125" hidden="1" customWidth="1"/>
    <col min="6" max="6" width="9.1640625" hidden="1" customWidth="1"/>
    <col min="7" max="30" width="8.6640625" hidden="1" customWidth="1"/>
    <col min="31" max="16384" width="14.5" hidden="1"/>
  </cols>
  <sheetData>
    <row r="1" spans="1:30" ht="35.25" customHeight="1" x14ac:dyDescent="0.3">
      <c r="A1" s="48" t="s">
        <v>136</v>
      </c>
      <c r="B1" s="49"/>
      <c r="C1" s="49"/>
      <c r="D1" s="1"/>
      <c r="E1" s="1"/>
      <c r="F1" s="2"/>
      <c r="G1" s="2"/>
      <c r="H1" s="2"/>
      <c r="I1" s="2"/>
      <c r="J1" s="2"/>
      <c r="K1" s="2"/>
      <c r="L1" s="2"/>
      <c r="M1" s="2"/>
      <c r="N1" s="2"/>
      <c r="O1" s="2"/>
      <c r="P1" s="2"/>
      <c r="Q1" s="2"/>
      <c r="R1" s="2"/>
      <c r="S1" s="2"/>
      <c r="T1" s="2"/>
      <c r="U1" s="2"/>
      <c r="V1" s="2"/>
      <c r="W1" s="2"/>
      <c r="X1" s="2"/>
      <c r="Y1" s="2"/>
      <c r="Z1" s="2"/>
      <c r="AA1" s="2"/>
      <c r="AB1" s="2"/>
      <c r="AC1" s="2"/>
      <c r="AD1" s="2"/>
    </row>
    <row r="2" spans="1:30" ht="16" x14ac:dyDescent="0.2">
      <c r="A2" s="50" t="s">
        <v>133</v>
      </c>
      <c r="B2" s="49"/>
      <c r="C2" s="49"/>
      <c r="D2" s="3"/>
      <c r="E2" s="3"/>
      <c r="F2" s="2"/>
      <c r="G2" s="2"/>
      <c r="H2" s="2"/>
      <c r="I2" s="2"/>
      <c r="J2" s="2"/>
      <c r="K2" s="2"/>
      <c r="L2" s="2"/>
      <c r="M2" s="2"/>
      <c r="N2" s="2"/>
      <c r="O2" s="2"/>
      <c r="P2" s="2"/>
      <c r="Q2" s="2"/>
      <c r="R2" s="2"/>
      <c r="S2" s="2"/>
      <c r="T2" s="2"/>
      <c r="U2" s="2"/>
      <c r="V2" s="2"/>
      <c r="W2" s="2"/>
      <c r="X2" s="2"/>
      <c r="Y2" s="2"/>
      <c r="Z2" s="2"/>
      <c r="AA2" s="2"/>
      <c r="AB2" s="2"/>
      <c r="AC2" s="2"/>
      <c r="AD2" s="2"/>
    </row>
    <row r="3" spans="1:30" ht="16" x14ac:dyDescent="0.2">
      <c r="A3" s="51" t="s">
        <v>80</v>
      </c>
      <c r="B3" s="49"/>
      <c r="C3" s="49"/>
      <c r="D3" s="3"/>
      <c r="E3" s="3"/>
      <c r="F3" s="2"/>
      <c r="G3" s="2"/>
      <c r="H3" s="2"/>
      <c r="I3" s="2"/>
      <c r="J3" s="2"/>
      <c r="K3" s="2"/>
      <c r="L3" s="2"/>
      <c r="M3" s="2"/>
      <c r="N3" s="2"/>
      <c r="O3" s="2"/>
      <c r="P3" s="2"/>
      <c r="Q3" s="2"/>
      <c r="R3" s="2"/>
      <c r="S3" s="2"/>
      <c r="T3" s="2"/>
      <c r="U3" s="2"/>
      <c r="V3" s="2"/>
      <c r="W3" s="2"/>
      <c r="X3" s="2"/>
      <c r="Y3" s="2"/>
      <c r="Z3" s="2"/>
      <c r="AA3" s="2"/>
      <c r="AB3" s="2"/>
      <c r="AC3" s="2"/>
      <c r="AD3" s="2"/>
    </row>
    <row r="4" spans="1:30" ht="16" x14ac:dyDescent="0.2">
      <c r="A4" s="51" t="s">
        <v>81</v>
      </c>
      <c r="B4" s="49"/>
      <c r="C4" s="49"/>
      <c r="D4" s="3"/>
      <c r="E4" s="3"/>
      <c r="F4" s="2"/>
      <c r="G4" s="2"/>
      <c r="H4" s="2"/>
      <c r="I4" s="2"/>
      <c r="J4" s="2"/>
      <c r="K4" s="2"/>
      <c r="L4" s="2"/>
      <c r="M4" s="2"/>
      <c r="N4" s="2"/>
      <c r="O4" s="2"/>
      <c r="P4" s="2"/>
      <c r="Q4" s="2"/>
      <c r="R4" s="2"/>
      <c r="S4" s="2"/>
      <c r="T4" s="2"/>
      <c r="U4" s="2"/>
      <c r="V4" s="2"/>
      <c r="W4" s="2"/>
      <c r="X4" s="2"/>
      <c r="Y4" s="2"/>
      <c r="Z4" s="2"/>
      <c r="AA4" s="2"/>
      <c r="AB4" s="2"/>
      <c r="AC4" s="2"/>
      <c r="AD4" s="2"/>
    </row>
    <row r="5" spans="1:30" ht="16" x14ac:dyDescent="0.2">
      <c r="A5" s="51" t="s">
        <v>82</v>
      </c>
      <c r="B5" s="49"/>
      <c r="C5" s="49"/>
      <c r="D5" s="3"/>
      <c r="E5" s="3"/>
      <c r="F5" s="2"/>
      <c r="G5" s="2"/>
      <c r="H5" s="2"/>
      <c r="I5" s="2"/>
      <c r="J5" s="2"/>
      <c r="K5" s="2"/>
      <c r="L5" s="2"/>
      <c r="M5" s="2"/>
      <c r="N5" s="2"/>
      <c r="O5" s="2"/>
      <c r="P5" s="2"/>
      <c r="Q5" s="2"/>
      <c r="R5" s="2"/>
      <c r="S5" s="2"/>
      <c r="T5" s="2"/>
      <c r="U5" s="2"/>
      <c r="V5" s="2"/>
      <c r="W5" s="2"/>
      <c r="X5" s="2"/>
      <c r="Y5" s="2"/>
      <c r="Z5" s="2"/>
      <c r="AA5" s="2"/>
      <c r="AB5" s="2"/>
      <c r="AC5" s="2"/>
      <c r="AD5" s="2"/>
    </row>
    <row r="6" spans="1:30" ht="35.25" customHeight="1" x14ac:dyDescent="0.25">
      <c r="A6" s="52" t="s">
        <v>80</v>
      </c>
      <c r="B6" s="49"/>
      <c r="C6" s="49"/>
      <c r="D6" s="4"/>
      <c r="E6" s="4"/>
      <c r="F6" s="2"/>
      <c r="G6" s="2"/>
      <c r="H6" s="2"/>
      <c r="I6" s="2"/>
      <c r="J6" s="2"/>
      <c r="K6" s="2"/>
      <c r="L6" s="2"/>
      <c r="M6" s="2"/>
      <c r="N6" s="2"/>
      <c r="O6" s="2"/>
      <c r="P6" s="2"/>
      <c r="Q6" s="2"/>
      <c r="R6" s="2"/>
      <c r="S6" s="2"/>
      <c r="T6" s="2"/>
      <c r="U6" s="2"/>
      <c r="V6" s="2"/>
      <c r="W6" s="2"/>
      <c r="X6" s="2"/>
      <c r="Y6" s="2"/>
      <c r="Z6" s="2"/>
      <c r="AA6" s="2"/>
      <c r="AB6" s="2"/>
      <c r="AC6" s="2"/>
      <c r="AD6" s="2"/>
    </row>
    <row r="7" spans="1:30" ht="56.25" customHeight="1" x14ac:dyDescent="0.2">
      <c r="A7" s="53" t="s">
        <v>83</v>
      </c>
      <c r="B7" s="49"/>
      <c r="C7" s="49"/>
      <c r="D7" s="5"/>
      <c r="E7" s="5"/>
      <c r="F7" s="2"/>
      <c r="G7" s="2"/>
      <c r="H7" s="2"/>
      <c r="I7" s="2"/>
      <c r="J7" s="2"/>
      <c r="K7" s="2"/>
      <c r="L7" s="2"/>
      <c r="M7" s="2"/>
      <c r="N7" s="2"/>
      <c r="O7" s="2"/>
      <c r="P7" s="2"/>
      <c r="Q7" s="2"/>
      <c r="R7" s="2"/>
      <c r="S7" s="2"/>
      <c r="T7" s="2"/>
      <c r="U7" s="2"/>
      <c r="V7" s="2"/>
      <c r="W7" s="2"/>
      <c r="X7" s="2"/>
      <c r="Y7" s="2"/>
      <c r="Z7" s="2"/>
      <c r="AA7" s="2"/>
      <c r="AB7" s="2"/>
      <c r="AC7" s="2"/>
      <c r="AD7" s="2"/>
    </row>
    <row r="8" spans="1:30" ht="24" customHeight="1" x14ac:dyDescent="0.2">
      <c r="A8" s="6" t="s">
        <v>84</v>
      </c>
      <c r="B8" s="7" t="s">
        <v>85</v>
      </c>
      <c r="C8" s="6" t="s">
        <v>70</v>
      </c>
      <c r="D8" s="8"/>
      <c r="E8" s="8"/>
      <c r="F8" s="8"/>
      <c r="G8" s="8"/>
      <c r="H8" s="8"/>
      <c r="I8" s="8"/>
      <c r="J8" s="8"/>
      <c r="K8" s="8"/>
      <c r="L8" s="8"/>
      <c r="M8" s="8"/>
      <c r="N8" s="8"/>
      <c r="O8" s="8"/>
      <c r="P8" s="8"/>
      <c r="Q8" s="8"/>
      <c r="R8" s="8"/>
      <c r="S8" s="8"/>
      <c r="T8" s="8"/>
      <c r="U8" s="8"/>
      <c r="V8" s="8"/>
      <c r="W8" s="8"/>
      <c r="X8" s="8"/>
      <c r="Y8" s="8"/>
      <c r="Z8" s="8"/>
      <c r="AA8" s="8"/>
      <c r="AB8" s="8"/>
    </row>
    <row r="9" spans="1:30" ht="24" customHeight="1" x14ac:dyDescent="0.2">
      <c r="A9" s="64" t="s">
        <v>170</v>
      </c>
      <c r="B9" s="18" t="s">
        <v>172</v>
      </c>
      <c r="C9" s="36">
        <v>30</v>
      </c>
      <c r="D9" s="8"/>
      <c r="E9" s="8"/>
      <c r="F9" s="8"/>
      <c r="G9" s="8"/>
      <c r="H9" s="8"/>
      <c r="I9" s="8"/>
      <c r="J9" s="8"/>
      <c r="K9" s="8"/>
      <c r="L9" s="8"/>
      <c r="M9" s="8"/>
      <c r="N9" s="8"/>
      <c r="O9" s="8"/>
      <c r="P9" s="8"/>
      <c r="Q9" s="8"/>
      <c r="R9" s="8"/>
      <c r="S9" s="8"/>
      <c r="T9" s="8"/>
      <c r="U9" s="8"/>
      <c r="V9" s="8"/>
      <c r="W9" s="8"/>
      <c r="X9" s="8"/>
      <c r="Y9" s="8"/>
      <c r="Z9" s="8"/>
      <c r="AA9" s="8"/>
      <c r="AB9" s="8"/>
    </row>
    <row r="10" spans="1:30" ht="24" customHeight="1" x14ac:dyDescent="0.2">
      <c r="A10" s="64" t="s">
        <v>171</v>
      </c>
      <c r="B10" s="18" t="s">
        <v>172</v>
      </c>
      <c r="C10" s="36">
        <v>75</v>
      </c>
      <c r="D10" s="8"/>
      <c r="E10" s="8"/>
      <c r="F10" s="8"/>
      <c r="G10" s="8"/>
      <c r="H10" s="8"/>
      <c r="I10" s="8"/>
      <c r="J10" s="8"/>
      <c r="K10" s="8"/>
      <c r="L10" s="8"/>
      <c r="M10" s="8"/>
      <c r="N10" s="8"/>
      <c r="O10" s="8"/>
      <c r="P10" s="8"/>
      <c r="Q10" s="8"/>
      <c r="R10" s="8"/>
      <c r="S10" s="8"/>
      <c r="T10" s="8"/>
      <c r="U10" s="8"/>
      <c r="V10" s="8"/>
      <c r="W10" s="8"/>
      <c r="X10" s="8"/>
      <c r="Y10" s="8"/>
      <c r="Z10" s="8"/>
      <c r="AA10" s="8"/>
      <c r="AB10" s="8"/>
    </row>
    <row r="11" spans="1:30" ht="24" customHeight="1" x14ac:dyDescent="0.2">
      <c r="A11" s="18"/>
      <c r="B11" s="18"/>
      <c r="C11" s="36"/>
      <c r="D11" s="8"/>
      <c r="E11" s="8"/>
      <c r="F11" s="8"/>
      <c r="G11" s="8"/>
      <c r="H11" s="8"/>
      <c r="I11" s="8"/>
      <c r="J11" s="8"/>
      <c r="K11" s="8"/>
      <c r="L11" s="8"/>
      <c r="M11" s="8"/>
      <c r="N11" s="8"/>
      <c r="O11" s="8"/>
      <c r="P11" s="8"/>
      <c r="Q11" s="8"/>
      <c r="R11" s="8"/>
      <c r="S11" s="8"/>
      <c r="T11" s="8"/>
      <c r="U11" s="8"/>
      <c r="V11" s="8"/>
      <c r="W11" s="8"/>
      <c r="X11" s="8"/>
      <c r="Y11" s="8"/>
      <c r="Z11" s="8"/>
      <c r="AA11" s="8"/>
      <c r="AB11" s="8"/>
    </row>
    <row r="12" spans="1:30" ht="24" customHeight="1" x14ac:dyDescent="0.2">
      <c r="A12" s="18"/>
      <c r="B12" s="18"/>
      <c r="C12" s="36"/>
      <c r="D12" s="8"/>
      <c r="E12" s="8"/>
      <c r="F12" s="8"/>
      <c r="G12" s="8"/>
      <c r="H12" s="8"/>
      <c r="I12" s="8"/>
      <c r="J12" s="8"/>
      <c r="K12" s="8"/>
      <c r="L12" s="8"/>
      <c r="M12" s="8"/>
      <c r="N12" s="8"/>
      <c r="O12" s="8"/>
      <c r="P12" s="8"/>
      <c r="Q12" s="8"/>
      <c r="R12" s="8"/>
      <c r="S12" s="8"/>
      <c r="T12" s="8"/>
      <c r="U12" s="8"/>
      <c r="V12" s="8"/>
      <c r="W12" s="8"/>
      <c r="X12" s="8"/>
      <c r="Y12" s="8"/>
      <c r="Z12" s="8"/>
      <c r="AA12" s="8"/>
      <c r="AB12" s="8"/>
    </row>
    <row r="13" spans="1:30" ht="24" customHeight="1" x14ac:dyDescent="0.2">
      <c r="A13" s="18"/>
      <c r="B13" s="18"/>
      <c r="C13" s="36"/>
      <c r="D13" s="8"/>
      <c r="E13" s="8"/>
      <c r="F13" s="8"/>
      <c r="G13" s="8"/>
      <c r="H13" s="8"/>
      <c r="I13" s="8"/>
      <c r="J13" s="8"/>
      <c r="K13" s="8"/>
      <c r="L13" s="8"/>
      <c r="M13" s="8"/>
      <c r="N13" s="8"/>
      <c r="O13" s="8"/>
      <c r="P13" s="8"/>
      <c r="Q13" s="8"/>
      <c r="R13" s="8"/>
      <c r="S13" s="8"/>
      <c r="T13" s="8"/>
      <c r="U13" s="8"/>
      <c r="V13" s="8"/>
      <c r="W13" s="8"/>
      <c r="X13" s="8"/>
      <c r="Y13" s="8"/>
      <c r="Z13" s="8"/>
      <c r="AA13" s="8"/>
      <c r="AB13" s="8"/>
    </row>
    <row r="14" spans="1:30" ht="24" customHeight="1" x14ac:dyDescent="0.2">
      <c r="A14" s="18"/>
      <c r="B14" s="18"/>
      <c r="C14" s="36"/>
      <c r="D14" s="8"/>
      <c r="E14" s="8"/>
      <c r="F14" s="8"/>
      <c r="G14" s="8"/>
      <c r="H14" s="8"/>
      <c r="I14" s="8"/>
      <c r="J14" s="8"/>
      <c r="K14" s="8"/>
      <c r="L14" s="8"/>
      <c r="M14" s="8"/>
      <c r="N14" s="8"/>
      <c r="O14" s="8"/>
      <c r="P14" s="8"/>
      <c r="Q14" s="8"/>
      <c r="R14" s="8"/>
      <c r="S14" s="8"/>
      <c r="T14" s="8"/>
      <c r="U14" s="8"/>
      <c r="V14" s="8"/>
      <c r="W14" s="8"/>
      <c r="X14" s="8"/>
      <c r="Y14" s="8"/>
      <c r="Z14" s="8"/>
      <c r="AA14" s="8"/>
      <c r="AB14" s="8"/>
    </row>
    <row r="15" spans="1:30" ht="24" customHeight="1" x14ac:dyDescent="0.2">
      <c r="A15" s="18"/>
      <c r="B15" s="18"/>
      <c r="C15" s="36"/>
      <c r="D15" s="8"/>
      <c r="E15" s="8"/>
      <c r="F15" s="8"/>
      <c r="G15" s="8"/>
      <c r="H15" s="8"/>
      <c r="I15" s="8"/>
      <c r="J15" s="8"/>
      <c r="K15" s="8"/>
      <c r="L15" s="8"/>
      <c r="M15" s="8"/>
      <c r="N15" s="8"/>
      <c r="O15" s="8"/>
      <c r="P15" s="8"/>
      <c r="Q15" s="8"/>
      <c r="R15" s="8"/>
      <c r="S15" s="8"/>
      <c r="T15" s="8"/>
      <c r="U15" s="8"/>
      <c r="V15" s="8"/>
      <c r="W15" s="8"/>
      <c r="X15" s="8"/>
      <c r="Y15" s="8"/>
      <c r="Z15" s="8"/>
      <c r="AA15" s="8"/>
      <c r="AB15" s="8"/>
    </row>
    <row r="16" spans="1:30" ht="24" customHeight="1" x14ac:dyDescent="0.2">
      <c r="A16" s="18"/>
      <c r="B16" s="18"/>
      <c r="C16" s="36"/>
      <c r="D16" s="8"/>
      <c r="E16" s="8"/>
      <c r="F16" s="8"/>
      <c r="G16" s="8"/>
      <c r="H16" s="8"/>
      <c r="I16" s="8"/>
      <c r="J16" s="8"/>
      <c r="K16" s="8"/>
      <c r="L16" s="8"/>
      <c r="M16" s="8"/>
      <c r="N16" s="8"/>
      <c r="O16" s="8"/>
      <c r="P16" s="8"/>
      <c r="Q16" s="8"/>
      <c r="R16" s="8"/>
      <c r="S16" s="8"/>
      <c r="T16" s="8"/>
      <c r="U16" s="8"/>
      <c r="V16" s="8"/>
      <c r="W16" s="8"/>
      <c r="X16" s="8"/>
      <c r="Y16" s="8"/>
      <c r="Z16" s="8"/>
      <c r="AA16" s="8"/>
      <c r="AB16" s="8"/>
    </row>
    <row r="17" spans="1:30" ht="34.5" customHeight="1" x14ac:dyDescent="0.2">
      <c r="A17" s="14" t="s">
        <v>86</v>
      </c>
      <c r="B17" s="14"/>
      <c r="C17" s="41">
        <f>SUM(Table_12_Advertising_and_Marketing_2[Cost])</f>
        <v>105</v>
      </c>
      <c r="F17" s="2"/>
      <c r="G17" s="2"/>
      <c r="H17" s="2"/>
      <c r="I17" s="2"/>
      <c r="J17" s="2"/>
      <c r="K17" s="2"/>
      <c r="L17" s="2"/>
      <c r="M17" s="2"/>
      <c r="N17" s="2"/>
      <c r="O17" s="2"/>
      <c r="P17" s="2"/>
      <c r="Q17" s="2"/>
      <c r="R17" s="2"/>
      <c r="S17" s="2"/>
      <c r="T17" s="2"/>
      <c r="U17" s="2"/>
      <c r="V17" s="2"/>
      <c r="W17" s="2"/>
      <c r="X17" s="2"/>
      <c r="Y17" s="2"/>
      <c r="Z17" s="2"/>
      <c r="AA17" s="2"/>
      <c r="AB17" s="2"/>
      <c r="AC17" s="2"/>
      <c r="AD17" s="2"/>
    </row>
    <row r="18" spans="1:30" ht="34.5" customHeight="1" x14ac:dyDescent="0.2">
      <c r="A18" s="54" t="s">
        <v>87</v>
      </c>
      <c r="B18" s="49"/>
      <c r="C18" s="49"/>
      <c r="D18" s="5"/>
      <c r="E18" s="5"/>
      <c r="F18" s="2"/>
      <c r="G18" s="2"/>
      <c r="H18" s="2"/>
      <c r="I18" s="2"/>
      <c r="J18" s="2"/>
      <c r="K18" s="2"/>
      <c r="L18" s="2"/>
      <c r="M18" s="2"/>
      <c r="N18" s="2"/>
      <c r="O18" s="2"/>
      <c r="P18" s="2"/>
      <c r="Q18" s="2"/>
      <c r="R18" s="2"/>
      <c r="S18" s="2"/>
      <c r="T18" s="2"/>
      <c r="U18" s="2"/>
      <c r="V18" s="2"/>
      <c r="W18" s="2"/>
      <c r="X18" s="2"/>
      <c r="Y18" s="2"/>
      <c r="Z18" s="2"/>
      <c r="AA18" s="2"/>
      <c r="AB18" s="2"/>
      <c r="AC18" s="2"/>
      <c r="AD18" s="2"/>
    </row>
    <row r="19" spans="1:30" ht="80.25" customHeight="1" x14ac:dyDescent="0.25">
      <c r="A19" s="55" t="s">
        <v>88</v>
      </c>
      <c r="B19" s="49"/>
      <c r="C19" s="49"/>
      <c r="D19" s="4"/>
      <c r="E19" s="4"/>
      <c r="F19" s="2"/>
      <c r="G19" s="2"/>
      <c r="H19" s="2"/>
      <c r="I19" s="2"/>
      <c r="J19" s="2"/>
      <c r="K19" s="2"/>
      <c r="L19" s="2"/>
      <c r="M19" s="2"/>
      <c r="N19" s="2"/>
      <c r="O19" s="2"/>
      <c r="P19" s="2"/>
      <c r="Q19" s="2"/>
      <c r="R19" s="2"/>
      <c r="S19" s="2"/>
      <c r="T19" s="2"/>
      <c r="U19" s="2"/>
      <c r="V19" s="2"/>
      <c r="W19" s="2"/>
      <c r="X19" s="2"/>
      <c r="Y19" s="2"/>
      <c r="Z19" s="2"/>
      <c r="AA19" s="2"/>
      <c r="AB19" s="2"/>
      <c r="AC19" s="2"/>
      <c r="AD19" s="2"/>
    </row>
    <row r="20" spans="1:30" ht="35.25" customHeight="1" x14ac:dyDescent="0.25">
      <c r="A20" s="52" t="s">
        <v>81</v>
      </c>
      <c r="B20" s="49"/>
      <c r="C20" s="49"/>
      <c r="D20" s="19"/>
      <c r="E20" s="19"/>
      <c r="F20" s="2"/>
      <c r="G20" s="2"/>
      <c r="H20" s="2"/>
      <c r="I20" s="2"/>
      <c r="J20" s="2"/>
      <c r="K20" s="2"/>
      <c r="L20" s="2"/>
      <c r="M20" s="2"/>
      <c r="N20" s="2"/>
      <c r="O20" s="2"/>
      <c r="P20" s="2"/>
      <c r="Q20" s="2"/>
      <c r="R20" s="2"/>
      <c r="S20" s="2"/>
      <c r="T20" s="2"/>
      <c r="U20" s="2"/>
      <c r="V20" s="2"/>
      <c r="W20" s="2"/>
      <c r="X20" s="2"/>
      <c r="Y20" s="2"/>
      <c r="Z20" s="2"/>
      <c r="AA20" s="2"/>
      <c r="AB20" s="2"/>
      <c r="AC20" s="2"/>
      <c r="AD20" s="2"/>
    </row>
    <row r="21" spans="1:30" ht="56.25" customHeight="1" x14ac:dyDescent="0.2">
      <c r="A21" s="53" t="s">
        <v>89</v>
      </c>
      <c r="B21" s="49"/>
      <c r="C21" s="49"/>
      <c r="D21" s="20"/>
      <c r="E21" s="20"/>
      <c r="F21" s="8"/>
      <c r="G21" s="8"/>
      <c r="H21" s="8"/>
      <c r="I21" s="8"/>
      <c r="J21" s="8"/>
      <c r="K21" s="8"/>
      <c r="L21" s="8"/>
      <c r="M21" s="8"/>
      <c r="N21" s="8"/>
      <c r="O21" s="8"/>
      <c r="P21" s="8"/>
      <c r="Q21" s="8"/>
      <c r="R21" s="8"/>
      <c r="S21" s="8"/>
      <c r="T21" s="8"/>
      <c r="U21" s="8"/>
      <c r="V21" s="8"/>
      <c r="W21" s="8"/>
      <c r="X21" s="8"/>
      <c r="Y21" s="8"/>
      <c r="Z21" s="8"/>
      <c r="AA21" s="8"/>
      <c r="AB21" s="8"/>
      <c r="AC21" s="8"/>
      <c r="AD21" s="8"/>
    </row>
    <row r="22" spans="1:30" ht="24" customHeight="1" x14ac:dyDescent="0.2">
      <c r="A22" s="6" t="s">
        <v>90</v>
      </c>
      <c r="B22" s="7" t="s">
        <v>85</v>
      </c>
      <c r="C22" s="6" t="s">
        <v>70</v>
      </c>
      <c r="D22" s="8"/>
      <c r="E22" s="8"/>
      <c r="F22" s="8"/>
      <c r="G22" s="8"/>
      <c r="H22" s="8"/>
      <c r="I22" s="8"/>
      <c r="J22" s="8"/>
      <c r="K22" s="8"/>
      <c r="L22" s="8"/>
      <c r="M22" s="8"/>
      <c r="N22" s="8"/>
      <c r="O22" s="8"/>
      <c r="P22" s="8"/>
      <c r="Q22" s="8"/>
      <c r="R22" s="8"/>
      <c r="S22" s="8"/>
      <c r="T22" s="8"/>
      <c r="U22" s="8"/>
      <c r="V22" s="8"/>
      <c r="W22" s="8"/>
      <c r="X22" s="8"/>
      <c r="Y22" s="8"/>
      <c r="Z22" s="8"/>
      <c r="AA22" s="8"/>
      <c r="AB22" s="8"/>
    </row>
    <row r="23" spans="1:30" ht="24" customHeight="1" x14ac:dyDescent="0.2">
      <c r="A23" s="18" t="s">
        <v>173</v>
      </c>
      <c r="B23" s="18" t="s">
        <v>91</v>
      </c>
      <c r="C23" s="36">
        <v>300</v>
      </c>
      <c r="D23" s="8"/>
      <c r="E23" s="8"/>
      <c r="F23" s="8"/>
      <c r="G23" s="8"/>
      <c r="H23" s="8"/>
      <c r="I23" s="8"/>
      <c r="J23" s="8"/>
      <c r="K23" s="8"/>
      <c r="L23" s="8"/>
      <c r="M23" s="8"/>
      <c r="N23" s="8"/>
      <c r="O23" s="8"/>
      <c r="P23" s="8"/>
      <c r="Q23" s="8"/>
      <c r="R23" s="8"/>
      <c r="S23" s="8"/>
      <c r="T23" s="8"/>
      <c r="U23" s="8"/>
      <c r="V23" s="8"/>
      <c r="W23" s="8"/>
      <c r="X23" s="8"/>
      <c r="Y23" s="8"/>
      <c r="Z23" s="8"/>
      <c r="AA23" s="8"/>
      <c r="AB23" s="8"/>
    </row>
    <row r="24" spans="1:30" ht="24" customHeight="1" x14ac:dyDescent="0.2">
      <c r="A24" s="18" t="s">
        <v>92</v>
      </c>
      <c r="B24" s="18" t="s">
        <v>16</v>
      </c>
      <c r="C24" s="36">
        <v>148.99</v>
      </c>
      <c r="D24" s="8"/>
      <c r="E24" s="8"/>
      <c r="F24" s="8"/>
      <c r="G24" s="8"/>
      <c r="H24" s="8"/>
      <c r="I24" s="8"/>
      <c r="J24" s="8"/>
      <c r="K24" s="8"/>
      <c r="L24" s="8"/>
      <c r="M24" s="8"/>
      <c r="N24" s="8"/>
      <c r="O24" s="8"/>
      <c r="P24" s="8"/>
      <c r="Q24" s="8"/>
      <c r="R24" s="8"/>
      <c r="S24" s="8"/>
      <c r="T24" s="8"/>
      <c r="U24" s="8"/>
      <c r="V24" s="8"/>
      <c r="W24" s="8"/>
      <c r="X24" s="8"/>
      <c r="Y24" s="8"/>
      <c r="Z24" s="8"/>
      <c r="AA24" s="8"/>
      <c r="AB24" s="8"/>
    </row>
    <row r="25" spans="1:30" ht="24" customHeight="1" x14ac:dyDescent="0.2">
      <c r="A25" s="18"/>
      <c r="B25" s="18"/>
      <c r="C25" s="36"/>
      <c r="D25" s="8"/>
      <c r="E25" s="8"/>
      <c r="F25" s="8"/>
      <c r="G25" s="8"/>
      <c r="H25" s="8"/>
      <c r="I25" s="8"/>
      <c r="J25" s="8"/>
      <c r="K25" s="8"/>
      <c r="L25" s="8"/>
      <c r="M25" s="8"/>
      <c r="N25" s="8"/>
      <c r="O25" s="8"/>
      <c r="P25" s="8"/>
      <c r="Q25" s="8"/>
      <c r="R25" s="8"/>
      <c r="S25" s="8"/>
      <c r="T25" s="8"/>
      <c r="U25" s="8"/>
      <c r="V25" s="8"/>
      <c r="W25" s="8"/>
      <c r="X25" s="8"/>
      <c r="Y25" s="8"/>
      <c r="Z25" s="8"/>
      <c r="AA25" s="8"/>
      <c r="AB25" s="8"/>
    </row>
    <row r="26" spans="1:30" ht="24" customHeight="1" x14ac:dyDescent="0.2">
      <c r="A26" s="18"/>
      <c r="B26" s="18"/>
      <c r="C26" s="36"/>
      <c r="D26" s="8"/>
      <c r="E26" s="8"/>
      <c r="F26" s="8"/>
      <c r="G26" s="8"/>
      <c r="H26" s="8"/>
      <c r="I26" s="8"/>
      <c r="J26" s="8"/>
      <c r="K26" s="8"/>
      <c r="L26" s="8"/>
      <c r="M26" s="8"/>
      <c r="N26" s="8"/>
      <c r="O26" s="8"/>
      <c r="P26" s="8"/>
      <c r="Q26" s="8"/>
      <c r="R26" s="8"/>
      <c r="S26" s="8"/>
      <c r="T26" s="8"/>
      <c r="U26" s="8"/>
      <c r="V26" s="8"/>
      <c r="W26" s="8"/>
      <c r="X26" s="8"/>
      <c r="Y26" s="8"/>
      <c r="Z26" s="8"/>
      <c r="AA26" s="8"/>
      <c r="AB26" s="8"/>
    </row>
    <row r="27" spans="1:30" ht="24" customHeight="1" x14ac:dyDescent="0.2">
      <c r="A27" s="18"/>
      <c r="B27" s="18"/>
      <c r="C27" s="36"/>
      <c r="D27" s="8"/>
      <c r="E27" s="8"/>
      <c r="F27" s="8"/>
      <c r="G27" s="8"/>
      <c r="H27" s="8"/>
      <c r="I27" s="8"/>
      <c r="J27" s="8"/>
      <c r="K27" s="8"/>
      <c r="L27" s="8"/>
      <c r="M27" s="8"/>
      <c r="N27" s="8"/>
      <c r="O27" s="8"/>
      <c r="P27" s="8"/>
      <c r="Q27" s="8"/>
      <c r="R27" s="8"/>
      <c r="S27" s="8"/>
      <c r="T27" s="8"/>
      <c r="U27" s="8"/>
      <c r="V27" s="8"/>
      <c r="W27" s="8"/>
      <c r="X27" s="8"/>
      <c r="Y27" s="8"/>
      <c r="Z27" s="8"/>
      <c r="AA27" s="8"/>
      <c r="AB27" s="8"/>
    </row>
    <row r="28" spans="1:30" ht="34.5" customHeight="1" x14ac:dyDescent="0.2">
      <c r="A28" s="14" t="s">
        <v>93</v>
      </c>
      <c r="B28" s="14"/>
      <c r="C28" s="41">
        <f>SUM(Table_13_Legal_and_Accounting_Fees[Cost])</f>
        <v>448.99</v>
      </c>
      <c r="D28" s="5"/>
      <c r="E28" s="5"/>
      <c r="F28" s="2"/>
      <c r="G28" s="2"/>
      <c r="H28" s="2"/>
      <c r="I28" s="2"/>
      <c r="J28" s="2"/>
      <c r="K28" s="2"/>
      <c r="L28" s="2"/>
      <c r="M28" s="2"/>
      <c r="N28" s="2"/>
      <c r="O28" s="2"/>
      <c r="P28" s="2"/>
      <c r="Q28" s="2"/>
      <c r="R28" s="2"/>
      <c r="S28" s="2"/>
      <c r="T28" s="2"/>
      <c r="U28" s="2"/>
      <c r="V28" s="2"/>
      <c r="W28" s="2"/>
      <c r="X28" s="2"/>
      <c r="Y28" s="2"/>
      <c r="Z28" s="2"/>
      <c r="AA28" s="2"/>
      <c r="AB28" s="2"/>
      <c r="AC28" s="2"/>
      <c r="AD28" s="2"/>
    </row>
    <row r="29" spans="1:30" ht="34.5" customHeight="1" x14ac:dyDescent="0.2">
      <c r="A29" s="54" t="s">
        <v>94</v>
      </c>
      <c r="B29" s="49"/>
      <c r="C29" s="49"/>
      <c r="D29" s="2"/>
      <c r="E29" s="2"/>
      <c r="F29" s="2"/>
      <c r="G29" s="2"/>
      <c r="H29" s="2"/>
      <c r="I29" s="2"/>
      <c r="J29" s="2"/>
      <c r="K29" s="2"/>
      <c r="L29" s="2"/>
      <c r="M29" s="2"/>
      <c r="N29" s="2"/>
      <c r="O29" s="2"/>
      <c r="P29" s="2"/>
      <c r="Q29" s="2"/>
      <c r="R29" s="2"/>
      <c r="S29" s="2"/>
      <c r="T29" s="2"/>
      <c r="U29" s="2"/>
      <c r="V29" s="2"/>
      <c r="W29" s="2"/>
      <c r="X29" s="2"/>
      <c r="Y29" s="2"/>
      <c r="Z29" s="2"/>
      <c r="AA29" s="2"/>
      <c r="AB29" s="2"/>
      <c r="AC29" s="2"/>
      <c r="AD29" s="2"/>
    </row>
    <row r="30" spans="1:30" ht="80.25" customHeight="1" x14ac:dyDescent="0.2">
      <c r="A30" s="55" t="s">
        <v>95</v>
      </c>
      <c r="B30" s="49"/>
      <c r="C30" s="49"/>
      <c r="D30" s="2"/>
      <c r="E30" s="2"/>
      <c r="F30" s="2"/>
      <c r="G30" s="2"/>
      <c r="H30" s="2"/>
      <c r="I30" s="2"/>
      <c r="J30" s="2"/>
      <c r="K30" s="2"/>
      <c r="L30" s="2"/>
      <c r="M30" s="2"/>
      <c r="N30" s="2"/>
      <c r="O30" s="2"/>
      <c r="P30" s="2"/>
      <c r="Q30" s="2"/>
      <c r="R30" s="2"/>
      <c r="S30" s="2"/>
      <c r="T30" s="2"/>
      <c r="U30" s="2"/>
      <c r="V30" s="2"/>
      <c r="W30" s="2"/>
      <c r="X30" s="2"/>
      <c r="Y30" s="2"/>
      <c r="Z30" s="2"/>
      <c r="AA30" s="2"/>
      <c r="AB30" s="2"/>
      <c r="AC30" s="2"/>
      <c r="AD30" s="2"/>
    </row>
    <row r="31" spans="1:30" ht="35.25" customHeight="1" x14ac:dyDescent="0.25">
      <c r="A31" s="61" t="s">
        <v>82</v>
      </c>
      <c r="B31" s="49"/>
      <c r="C31" s="49"/>
      <c r="D31" s="21"/>
      <c r="E31" s="21"/>
      <c r="F31" s="21"/>
      <c r="G31" s="21"/>
      <c r="H31" s="21"/>
      <c r="I31" s="21"/>
      <c r="J31" s="21"/>
      <c r="K31" s="21"/>
      <c r="L31" s="21"/>
      <c r="M31" s="21"/>
      <c r="N31" s="21"/>
      <c r="O31" s="21"/>
      <c r="P31" s="21"/>
      <c r="Q31" s="21"/>
      <c r="R31" s="21"/>
      <c r="S31" s="21"/>
      <c r="T31" s="21"/>
      <c r="U31" s="21"/>
      <c r="V31" s="21"/>
      <c r="W31" s="21"/>
      <c r="X31" s="21"/>
      <c r="Y31" s="21"/>
      <c r="Z31" s="21"/>
      <c r="AA31" s="21"/>
      <c r="AB31" s="21"/>
      <c r="AC31" s="21"/>
      <c r="AD31" s="21"/>
    </row>
    <row r="32" spans="1:30" ht="56.25" customHeight="1" x14ac:dyDescent="0.2">
      <c r="A32" s="59" t="s">
        <v>96</v>
      </c>
      <c r="B32" s="49"/>
      <c r="C32" s="49"/>
      <c r="D32" s="22"/>
      <c r="E32" s="22"/>
      <c r="F32" s="21"/>
      <c r="G32" s="21"/>
      <c r="H32" s="21"/>
      <c r="I32" s="21"/>
      <c r="J32" s="21"/>
      <c r="K32" s="21"/>
      <c r="L32" s="21"/>
      <c r="M32" s="21"/>
      <c r="N32" s="21"/>
      <c r="O32" s="21"/>
      <c r="P32" s="21"/>
      <c r="Q32" s="21"/>
      <c r="R32" s="21"/>
      <c r="S32" s="21"/>
      <c r="T32" s="21"/>
      <c r="U32" s="21"/>
      <c r="V32" s="21"/>
      <c r="W32" s="21"/>
      <c r="X32" s="21"/>
      <c r="Y32" s="21"/>
      <c r="Z32" s="21"/>
      <c r="AA32" s="21"/>
      <c r="AB32" s="21"/>
      <c r="AC32" s="21"/>
      <c r="AD32" s="21"/>
    </row>
    <row r="33" spans="1:30" ht="15.75" customHeight="1" x14ac:dyDescent="0.2">
      <c r="A33" s="6" t="s">
        <v>97</v>
      </c>
      <c r="B33" s="7" t="s">
        <v>98</v>
      </c>
      <c r="C33" s="6" t="s">
        <v>99</v>
      </c>
      <c r="D33" s="21"/>
      <c r="E33" s="21"/>
      <c r="F33" s="21"/>
      <c r="G33" s="21"/>
      <c r="H33" s="21"/>
      <c r="I33" s="21"/>
      <c r="J33" s="21"/>
      <c r="K33" s="21"/>
      <c r="L33" s="21"/>
      <c r="M33" s="21"/>
      <c r="N33" s="21"/>
      <c r="O33" s="21"/>
      <c r="P33" s="21"/>
      <c r="Q33" s="21"/>
      <c r="R33" s="21"/>
      <c r="S33" s="21"/>
      <c r="T33" s="21"/>
      <c r="U33" s="21"/>
      <c r="V33" s="21"/>
      <c r="W33" s="21"/>
      <c r="X33" s="21"/>
      <c r="Y33" s="21"/>
      <c r="Z33" s="21"/>
      <c r="AA33" s="21"/>
      <c r="AB33" s="21"/>
      <c r="AC33" s="21"/>
      <c r="AD33" s="21"/>
    </row>
    <row r="34" spans="1:30" ht="15.75" customHeight="1" x14ac:dyDescent="0.2">
      <c r="A34" s="23" t="s">
        <v>100</v>
      </c>
      <c r="B34" s="24" t="s">
        <v>101</v>
      </c>
      <c r="C34" s="45">
        <v>200</v>
      </c>
      <c r="D34" s="21"/>
      <c r="E34" s="21"/>
      <c r="F34" s="21"/>
      <c r="G34" s="21"/>
      <c r="H34" s="21"/>
      <c r="I34" s="21"/>
      <c r="J34" s="21"/>
      <c r="K34" s="21"/>
      <c r="L34" s="21"/>
      <c r="M34" s="21"/>
      <c r="N34" s="21"/>
      <c r="O34" s="21"/>
      <c r="P34" s="21"/>
      <c r="Q34" s="21"/>
      <c r="R34" s="21"/>
      <c r="S34" s="21"/>
      <c r="T34" s="21"/>
      <c r="U34" s="21"/>
      <c r="V34" s="21"/>
      <c r="W34" s="21"/>
      <c r="X34" s="21"/>
      <c r="Y34" s="21"/>
      <c r="Z34" s="21"/>
      <c r="AA34" s="21"/>
      <c r="AB34" s="21"/>
      <c r="AC34" s="21"/>
      <c r="AD34" s="21"/>
    </row>
    <row r="35" spans="1:30" ht="15.75" customHeight="1" x14ac:dyDescent="0.2">
      <c r="A35" s="25"/>
      <c r="B35" s="26"/>
      <c r="C35" s="46"/>
      <c r="D35" s="21"/>
      <c r="E35" s="21"/>
      <c r="F35" s="21"/>
      <c r="G35" s="21"/>
      <c r="H35" s="21"/>
      <c r="I35" s="21"/>
      <c r="J35" s="21"/>
      <c r="K35" s="21"/>
      <c r="L35" s="21"/>
      <c r="M35" s="21"/>
      <c r="N35" s="21"/>
      <c r="O35" s="21"/>
      <c r="P35" s="21"/>
      <c r="Q35" s="21"/>
      <c r="R35" s="21"/>
      <c r="S35" s="21"/>
      <c r="T35" s="21"/>
      <c r="U35" s="21"/>
      <c r="V35" s="21"/>
      <c r="W35" s="21"/>
      <c r="X35" s="21"/>
      <c r="Y35" s="21"/>
      <c r="Z35" s="21"/>
      <c r="AA35" s="21"/>
      <c r="AB35" s="21"/>
      <c r="AC35" s="21"/>
      <c r="AD35" s="21"/>
    </row>
    <row r="36" spans="1:30" ht="15.75" customHeight="1" x14ac:dyDescent="0.2">
      <c r="A36" s="23"/>
      <c r="B36" s="24"/>
      <c r="C36" s="45"/>
      <c r="D36" s="21"/>
      <c r="E36" s="21"/>
      <c r="F36" s="21"/>
      <c r="G36" s="21"/>
      <c r="H36" s="21"/>
      <c r="I36" s="21"/>
      <c r="J36" s="21"/>
      <c r="K36" s="21"/>
      <c r="L36" s="21"/>
      <c r="M36" s="21"/>
      <c r="N36" s="21"/>
      <c r="O36" s="21"/>
      <c r="P36" s="21"/>
      <c r="Q36" s="21"/>
      <c r="R36" s="21"/>
      <c r="S36" s="21"/>
      <c r="T36" s="21"/>
      <c r="U36" s="21"/>
      <c r="V36" s="21"/>
      <c r="W36" s="21"/>
      <c r="X36" s="21"/>
      <c r="Y36" s="21"/>
      <c r="Z36" s="21"/>
      <c r="AA36" s="21"/>
      <c r="AB36" s="21"/>
      <c r="AC36" s="21"/>
      <c r="AD36" s="21"/>
    </row>
    <row r="37" spans="1:30" ht="15.75" customHeight="1" x14ac:dyDescent="0.2">
      <c r="A37" s="25"/>
      <c r="B37" s="26"/>
      <c r="C37" s="46"/>
      <c r="D37" s="21"/>
      <c r="E37" s="21"/>
      <c r="F37" s="21"/>
      <c r="G37" s="21"/>
      <c r="H37" s="21"/>
      <c r="I37" s="21"/>
      <c r="J37" s="21"/>
      <c r="K37" s="21"/>
      <c r="L37" s="21"/>
      <c r="M37" s="21"/>
      <c r="N37" s="21"/>
      <c r="O37" s="21"/>
      <c r="P37" s="21"/>
      <c r="Q37" s="21"/>
      <c r="R37" s="21"/>
      <c r="S37" s="21"/>
      <c r="T37" s="21"/>
      <c r="U37" s="21"/>
      <c r="V37" s="21"/>
      <c r="W37" s="21"/>
      <c r="X37" s="21"/>
      <c r="Y37" s="21"/>
      <c r="Z37" s="21"/>
      <c r="AA37" s="21"/>
      <c r="AB37" s="21"/>
      <c r="AC37" s="21"/>
      <c r="AD37" s="21"/>
    </row>
    <row r="38" spans="1:30" ht="15.75" customHeight="1" x14ac:dyDescent="0.2">
      <c r="A38" s="23"/>
      <c r="B38" s="24"/>
      <c r="C38" s="45"/>
      <c r="D38" s="21"/>
      <c r="E38" s="21"/>
      <c r="F38" s="21"/>
      <c r="G38" s="21"/>
      <c r="H38" s="21"/>
      <c r="I38" s="21"/>
      <c r="J38" s="21"/>
      <c r="K38" s="21"/>
      <c r="L38" s="21"/>
      <c r="M38" s="21"/>
      <c r="N38" s="21"/>
      <c r="O38" s="21"/>
      <c r="P38" s="21"/>
      <c r="Q38" s="21"/>
      <c r="R38" s="21"/>
      <c r="S38" s="21"/>
      <c r="T38" s="21"/>
      <c r="U38" s="21"/>
      <c r="V38" s="21"/>
      <c r="W38" s="21"/>
      <c r="X38" s="21"/>
      <c r="Y38" s="21"/>
      <c r="Z38" s="21"/>
      <c r="AA38" s="21"/>
      <c r="AB38" s="21"/>
      <c r="AC38" s="21"/>
      <c r="AD38" s="21"/>
    </row>
    <row r="39" spans="1:30" ht="34.5" customHeight="1" x14ac:dyDescent="0.2">
      <c r="A39" s="27" t="s">
        <v>102</v>
      </c>
      <c r="B39" s="28"/>
      <c r="C39" s="47">
        <f>SUM(Table_14_Insurance[6 Month Premium])</f>
        <v>200</v>
      </c>
      <c r="D39" s="29"/>
      <c r="E39" s="29"/>
      <c r="F39" s="21"/>
      <c r="G39" s="21"/>
      <c r="H39" s="21"/>
      <c r="I39" s="21"/>
      <c r="J39" s="21"/>
      <c r="K39" s="21"/>
      <c r="L39" s="21"/>
      <c r="M39" s="21"/>
      <c r="N39" s="21"/>
      <c r="O39" s="21"/>
      <c r="P39" s="21"/>
      <c r="Q39" s="21"/>
      <c r="R39" s="21"/>
      <c r="S39" s="21"/>
      <c r="T39" s="21"/>
      <c r="U39" s="21"/>
      <c r="V39" s="21"/>
      <c r="W39" s="21"/>
      <c r="X39" s="21"/>
      <c r="Y39" s="21"/>
      <c r="Z39" s="21"/>
      <c r="AA39" s="21"/>
      <c r="AB39" s="21"/>
      <c r="AC39" s="21"/>
      <c r="AD39" s="21"/>
    </row>
    <row r="40" spans="1:30" ht="34.5" customHeight="1" x14ac:dyDescent="0.2">
      <c r="A40" s="54" t="s">
        <v>103</v>
      </c>
      <c r="B40" s="49"/>
      <c r="C40" s="49"/>
      <c r="D40" s="21"/>
      <c r="E40" s="21"/>
      <c r="F40" s="21"/>
      <c r="G40" s="21"/>
      <c r="H40" s="21"/>
      <c r="I40" s="21"/>
      <c r="J40" s="21"/>
      <c r="K40" s="21"/>
      <c r="L40" s="21"/>
      <c r="M40" s="21"/>
      <c r="N40" s="21"/>
      <c r="O40" s="21"/>
      <c r="P40" s="21"/>
      <c r="Q40" s="21"/>
      <c r="R40" s="21"/>
      <c r="S40" s="21"/>
      <c r="T40" s="21"/>
      <c r="U40" s="21"/>
      <c r="V40" s="21"/>
      <c r="W40" s="21"/>
      <c r="X40" s="21"/>
      <c r="Y40" s="21"/>
      <c r="Z40" s="21"/>
      <c r="AA40" s="21"/>
      <c r="AB40" s="21"/>
      <c r="AC40" s="21"/>
      <c r="AD40" s="21"/>
    </row>
    <row r="41" spans="1:30" ht="80.25" customHeight="1" x14ac:dyDescent="0.2">
      <c r="A41" s="60" t="s">
        <v>104</v>
      </c>
      <c r="B41" s="49"/>
      <c r="C41" s="49"/>
      <c r="D41" s="21"/>
      <c r="E41" s="21"/>
      <c r="F41" s="21"/>
      <c r="G41" s="21"/>
      <c r="H41" s="21"/>
      <c r="I41" s="21"/>
      <c r="J41" s="21"/>
      <c r="K41" s="21"/>
      <c r="L41" s="21"/>
      <c r="M41" s="21"/>
      <c r="N41" s="21"/>
      <c r="O41" s="21"/>
      <c r="P41" s="21"/>
      <c r="Q41" s="21"/>
      <c r="R41" s="21"/>
      <c r="S41" s="21"/>
      <c r="T41" s="21"/>
      <c r="U41" s="21"/>
      <c r="V41" s="21"/>
      <c r="W41" s="21"/>
      <c r="X41" s="21"/>
      <c r="Y41" s="21"/>
      <c r="Z41" s="21"/>
      <c r="AA41" s="21"/>
      <c r="AB41" s="21"/>
      <c r="AC41" s="21"/>
      <c r="AD41" s="21"/>
    </row>
    <row r="42" spans="1:30" ht="15.75" customHeight="1" x14ac:dyDescent="0.2">
      <c r="A42" s="56" t="s">
        <v>0</v>
      </c>
      <c r="B42" s="49"/>
      <c r="C42" s="49"/>
      <c r="D42" s="2"/>
      <c r="E42" s="2"/>
      <c r="F42" s="2"/>
      <c r="G42" s="2"/>
      <c r="H42" s="2"/>
      <c r="I42" s="2"/>
      <c r="J42" s="2"/>
      <c r="K42" s="2"/>
      <c r="L42" s="2"/>
      <c r="M42" s="2"/>
      <c r="N42" s="2"/>
      <c r="O42" s="2"/>
      <c r="P42" s="2"/>
      <c r="Q42" s="2"/>
      <c r="R42" s="2"/>
      <c r="S42" s="2"/>
      <c r="T42" s="2"/>
      <c r="U42" s="2"/>
      <c r="V42" s="2"/>
      <c r="W42" s="2"/>
      <c r="X42" s="2"/>
      <c r="Y42" s="2"/>
      <c r="Z42" s="2"/>
      <c r="AA42" s="2"/>
      <c r="AB42" s="2"/>
      <c r="AC42" s="2"/>
      <c r="AD42" s="2"/>
    </row>
    <row r="43" spans="1:30" ht="15.75" hidden="1" customHeight="1" x14ac:dyDescent="0.2">
      <c r="A43" s="2"/>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row>
    <row r="44" spans="1:30" ht="15.75" hidden="1" customHeight="1" x14ac:dyDescent="0.2">
      <c r="A44" s="2"/>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row>
    <row r="45" spans="1:30" ht="15.75" hidden="1" customHeight="1" x14ac:dyDescent="0.2">
      <c r="A45" s="2"/>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row>
    <row r="46" spans="1:30" ht="15.75" hidden="1" customHeight="1" x14ac:dyDescent="0.2">
      <c r="A46" s="2"/>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row>
    <row r="47" spans="1:30" ht="15.75" hidden="1" customHeight="1" x14ac:dyDescent="0.2">
      <c r="A47" s="2"/>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row>
    <row r="48" spans="1:30" ht="15.75" hidden="1" customHeight="1" x14ac:dyDescent="0.2">
      <c r="A48" s="2"/>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row>
    <row r="49" spans="1:30" ht="15.75" hidden="1" customHeight="1" x14ac:dyDescent="0.2">
      <c r="A49" s="2"/>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row>
    <row r="50" spans="1:30" ht="15.75" hidden="1" customHeight="1" x14ac:dyDescent="0.2">
      <c r="A50" s="2"/>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row>
    <row r="51" spans="1:30" ht="15.75" hidden="1" customHeight="1" x14ac:dyDescent="0.2">
      <c r="A51" s="2"/>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row>
    <row r="52" spans="1:30" ht="15.75" hidden="1" customHeight="1" x14ac:dyDescent="0.2">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row>
    <row r="53" spans="1:30" ht="15.75" hidden="1" customHeight="1" x14ac:dyDescent="0.2">
      <c r="A53" s="2"/>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row>
    <row r="54" spans="1:30" ht="15.75" hidden="1" customHeight="1" x14ac:dyDescent="0.2">
      <c r="A54" s="2"/>
      <c r="B54" s="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row>
    <row r="55" spans="1:30" ht="15.75" hidden="1" customHeight="1" x14ac:dyDescent="0.2">
      <c r="A55" s="2"/>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row>
    <row r="56" spans="1:30" ht="15.75" hidden="1" customHeight="1" x14ac:dyDescent="0.2">
      <c r="A56" s="2"/>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row>
    <row r="57" spans="1:30" ht="15.75" hidden="1" customHeight="1" x14ac:dyDescent="0.2">
      <c r="A57" s="2"/>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row>
    <row r="58" spans="1:30" ht="15.75" hidden="1" customHeight="1" x14ac:dyDescent="0.2">
      <c r="A58" s="2"/>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row>
    <row r="59" spans="1:30" ht="15.75" hidden="1" customHeight="1" x14ac:dyDescent="0.2">
      <c r="A59" s="2"/>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row>
    <row r="60" spans="1:30" ht="15.75" hidden="1" customHeight="1" x14ac:dyDescent="0.2">
      <c r="A60" s="2"/>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row>
    <row r="61" spans="1:30" ht="15.75" hidden="1" customHeight="1" x14ac:dyDescent="0.2">
      <c r="A61" s="2"/>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row>
    <row r="62" spans="1:30" ht="15.75" hidden="1" customHeight="1" x14ac:dyDescent="0.2">
      <c r="A62" s="2"/>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row>
    <row r="63" spans="1:30" ht="15.75" hidden="1" customHeight="1" x14ac:dyDescent="0.2">
      <c r="A63" s="2"/>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row>
    <row r="64" spans="1:30" ht="15.75" hidden="1" customHeight="1" x14ac:dyDescent="0.2">
      <c r="A64" s="2"/>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row>
    <row r="65" spans="1:30" ht="15.75" hidden="1" customHeight="1" x14ac:dyDescent="0.2">
      <c r="A65" s="2"/>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row>
    <row r="66" spans="1:30" ht="15.75" hidden="1" customHeight="1" x14ac:dyDescent="0.2">
      <c r="A66" s="2"/>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row>
    <row r="67" spans="1:30" ht="15.75" hidden="1" customHeight="1" x14ac:dyDescent="0.2">
      <c r="A67" s="2"/>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row>
    <row r="68" spans="1:30" ht="15.75" hidden="1" customHeight="1" x14ac:dyDescent="0.2">
      <c r="A68" s="2"/>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row>
    <row r="69" spans="1:30" ht="15.75" hidden="1" customHeight="1" x14ac:dyDescent="0.2">
      <c r="A69" s="2"/>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row>
    <row r="70" spans="1:30" ht="15.75" hidden="1" customHeight="1" x14ac:dyDescent="0.2">
      <c r="A70" s="2"/>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row>
    <row r="71" spans="1:30" ht="15.75" hidden="1" customHeight="1" x14ac:dyDescent="0.2">
      <c r="A71" s="2"/>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row>
    <row r="72" spans="1:30" ht="15.75" hidden="1" customHeight="1" x14ac:dyDescent="0.2">
      <c r="A72" s="2"/>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row>
    <row r="73" spans="1:30" ht="15.75" hidden="1" customHeight="1" x14ac:dyDescent="0.2">
      <c r="A73" s="2"/>
      <c r="B73" s="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row>
    <row r="74" spans="1:30" ht="15.75" hidden="1" customHeight="1" x14ac:dyDescent="0.2">
      <c r="A74" s="2"/>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row>
    <row r="75" spans="1:30" ht="15.75" hidden="1" customHeight="1" x14ac:dyDescent="0.2">
      <c r="A75" s="2"/>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row>
    <row r="76" spans="1:30" ht="15.75" hidden="1" customHeight="1" x14ac:dyDescent="0.2">
      <c r="A76" s="2"/>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row>
    <row r="77" spans="1:30" ht="15.75" hidden="1" customHeight="1" x14ac:dyDescent="0.2">
      <c r="A77" s="2"/>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row>
    <row r="78" spans="1:30" ht="15.75" hidden="1" customHeight="1" x14ac:dyDescent="0.2">
      <c r="A78" s="2"/>
      <c r="B78" s="2"/>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row>
    <row r="79" spans="1:30" ht="15.75" hidden="1" customHeight="1" x14ac:dyDescent="0.2">
      <c r="A79" s="2"/>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row>
    <row r="80" spans="1:30" ht="15.75" hidden="1" customHeight="1" x14ac:dyDescent="0.2">
      <c r="A80" s="2"/>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row>
    <row r="81" spans="1:30" ht="15.75" hidden="1" customHeight="1" x14ac:dyDescent="0.2">
      <c r="A81" s="2"/>
      <c r="B81" s="2"/>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row>
    <row r="82" spans="1:30" ht="15.75" hidden="1" customHeight="1" x14ac:dyDescent="0.2">
      <c r="A82" s="2"/>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row>
    <row r="83" spans="1:30" ht="15.75" hidden="1" customHeight="1" x14ac:dyDescent="0.2">
      <c r="A83" s="2"/>
      <c r="B83" s="2"/>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row>
    <row r="84" spans="1:30" ht="15.75" hidden="1" customHeight="1" x14ac:dyDescent="0.2">
      <c r="A84" s="2"/>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row>
    <row r="85" spans="1:30" ht="15.75" hidden="1" customHeight="1" x14ac:dyDescent="0.2">
      <c r="A85" s="2"/>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row>
    <row r="86" spans="1:30" ht="15.75" hidden="1" customHeight="1" x14ac:dyDescent="0.2">
      <c r="A86" s="2"/>
      <c r="B86" s="2"/>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row>
    <row r="87" spans="1:30" ht="15.75" hidden="1" customHeight="1" x14ac:dyDescent="0.2">
      <c r="A87" s="2"/>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row>
    <row r="88" spans="1:30" ht="15.75" hidden="1" customHeight="1" x14ac:dyDescent="0.2">
      <c r="A88" s="2"/>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row>
    <row r="89" spans="1:30" ht="15.75" hidden="1" customHeight="1" x14ac:dyDescent="0.2">
      <c r="A89" s="2"/>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row>
    <row r="90" spans="1:30" ht="15.75" hidden="1" customHeight="1" x14ac:dyDescent="0.2">
      <c r="A90" s="2"/>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row>
    <row r="91" spans="1:30" ht="15.75" hidden="1" customHeight="1" x14ac:dyDescent="0.2">
      <c r="A91" s="2"/>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row>
    <row r="92" spans="1:30" ht="15.75" hidden="1" customHeight="1" x14ac:dyDescent="0.2">
      <c r="A92" s="2"/>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row>
    <row r="93" spans="1:30" ht="15.75" hidden="1" customHeight="1" x14ac:dyDescent="0.2">
      <c r="A93" s="2"/>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row>
    <row r="94" spans="1:30" ht="15.75" hidden="1" customHeight="1" x14ac:dyDescent="0.2">
      <c r="A94" s="2"/>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row>
    <row r="95" spans="1:30" ht="15.75" hidden="1" customHeight="1" x14ac:dyDescent="0.2">
      <c r="A95" s="2"/>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row>
    <row r="96" spans="1:30" ht="15.75" hidden="1" customHeight="1" x14ac:dyDescent="0.2">
      <c r="A96" s="2"/>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row>
    <row r="97" spans="1:30" ht="15.75" hidden="1" customHeight="1" x14ac:dyDescent="0.2">
      <c r="A97" s="2"/>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row>
    <row r="98" spans="1:30" ht="15.75" hidden="1" customHeight="1" x14ac:dyDescent="0.2">
      <c r="A98" s="2"/>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row>
    <row r="99" spans="1:30" ht="15.75" hidden="1" customHeight="1" x14ac:dyDescent="0.2">
      <c r="A99" s="2"/>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row>
    <row r="100" spans="1:30" ht="15.75" hidden="1" customHeight="1" x14ac:dyDescent="0.2">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row>
    <row r="101" spans="1:30" ht="15.75" hidden="1" customHeight="1" x14ac:dyDescent="0.2">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row>
    <row r="102" spans="1:30" ht="15.75" hidden="1" customHeight="1" x14ac:dyDescent="0.2">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row>
    <row r="103" spans="1:30" ht="15.75" hidden="1" customHeight="1" x14ac:dyDescent="0.2">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row>
    <row r="104" spans="1:30" ht="15.75" hidden="1" customHeight="1" x14ac:dyDescent="0.2">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row>
    <row r="105" spans="1:30" ht="15.75" hidden="1" customHeight="1" x14ac:dyDescent="0.2">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row>
    <row r="106" spans="1:30" ht="15.75" hidden="1" customHeight="1" x14ac:dyDescent="0.2">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row>
    <row r="107" spans="1:30" ht="15.75" hidden="1" customHeight="1" x14ac:dyDescent="0.2">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row>
    <row r="108" spans="1:30" ht="15.75" hidden="1" customHeight="1" x14ac:dyDescent="0.2">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row>
    <row r="109" spans="1:30" ht="15.75" hidden="1" customHeight="1" x14ac:dyDescent="0.2">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row>
    <row r="110" spans="1:30" ht="15.75" hidden="1" customHeight="1" x14ac:dyDescent="0.2">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row>
    <row r="111" spans="1:30" ht="15.75" hidden="1" customHeight="1" x14ac:dyDescent="0.2">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row>
    <row r="112" spans="1:30" ht="15.75" hidden="1" customHeight="1" x14ac:dyDescent="0.2">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row>
    <row r="113" spans="1:30" ht="15.75" hidden="1" customHeight="1" x14ac:dyDescent="0.2">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row>
    <row r="114" spans="1:30" ht="15.75" hidden="1" customHeight="1" x14ac:dyDescent="0.2">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row>
    <row r="115" spans="1:30" ht="15.75" hidden="1" customHeight="1" x14ac:dyDescent="0.2">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row>
    <row r="116" spans="1:30" ht="15.75" hidden="1" customHeight="1" x14ac:dyDescent="0.2">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row>
    <row r="117" spans="1:30" ht="15.75" hidden="1" customHeight="1" x14ac:dyDescent="0.2">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row>
    <row r="118" spans="1:30" ht="15.75" hidden="1" customHeight="1" x14ac:dyDescent="0.2">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row>
    <row r="119" spans="1:30" ht="15.75" hidden="1" customHeight="1" x14ac:dyDescent="0.2">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row>
    <row r="120" spans="1:30" ht="15.75" hidden="1" customHeight="1" x14ac:dyDescent="0.2">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row>
    <row r="121" spans="1:30" ht="15.75" hidden="1" customHeight="1" x14ac:dyDescent="0.2">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row>
    <row r="122" spans="1:30" ht="15.75" hidden="1" customHeight="1" x14ac:dyDescent="0.2">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row>
    <row r="123" spans="1:30" ht="15.75" hidden="1" customHeight="1" x14ac:dyDescent="0.2">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row>
    <row r="124" spans="1:30" ht="15.75" hidden="1" customHeight="1" x14ac:dyDescent="0.2">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row>
    <row r="125" spans="1:30" ht="15.75" hidden="1" customHeight="1" x14ac:dyDescent="0.2">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row>
    <row r="126" spans="1:30" ht="15.75" hidden="1" customHeight="1" x14ac:dyDescent="0.2">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row>
    <row r="127" spans="1:30" ht="15.75" hidden="1" customHeight="1" x14ac:dyDescent="0.2">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row>
    <row r="128" spans="1:30" ht="15.75" hidden="1" customHeight="1" x14ac:dyDescent="0.2">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row>
    <row r="129" spans="1:30" ht="15.75" hidden="1" customHeight="1" x14ac:dyDescent="0.2">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2"/>
      <c r="AB129" s="2"/>
      <c r="AC129" s="2"/>
      <c r="AD129" s="2"/>
    </row>
    <row r="130" spans="1:30" ht="15.75" hidden="1" customHeight="1" x14ac:dyDescent="0.2">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c r="AB130" s="2"/>
      <c r="AC130" s="2"/>
      <c r="AD130" s="2"/>
    </row>
    <row r="131" spans="1:30" ht="15.75" hidden="1" customHeight="1" x14ac:dyDescent="0.2">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c r="AA131" s="2"/>
      <c r="AB131" s="2"/>
      <c r="AC131" s="2"/>
      <c r="AD131" s="2"/>
    </row>
    <row r="132" spans="1:30" ht="15.75" hidden="1" customHeight="1" x14ac:dyDescent="0.2">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2"/>
      <c r="AB132" s="2"/>
      <c r="AC132" s="2"/>
      <c r="AD132" s="2"/>
    </row>
    <row r="133" spans="1:30" ht="15.75" hidden="1" customHeight="1" x14ac:dyDescent="0.2">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2"/>
      <c r="AB133" s="2"/>
      <c r="AC133" s="2"/>
      <c r="AD133" s="2"/>
    </row>
    <row r="134" spans="1:30" ht="15.75" hidden="1" customHeight="1" x14ac:dyDescent="0.2">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c r="AA134" s="2"/>
      <c r="AB134" s="2"/>
      <c r="AC134" s="2"/>
      <c r="AD134" s="2"/>
    </row>
    <row r="135" spans="1:30" ht="15.75" hidden="1" customHeight="1" x14ac:dyDescent="0.2">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2"/>
      <c r="AB135" s="2"/>
      <c r="AC135" s="2"/>
      <c r="AD135" s="2"/>
    </row>
    <row r="136" spans="1:30" ht="15.75" hidden="1" customHeight="1" x14ac:dyDescent="0.2">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2"/>
      <c r="AB136" s="2"/>
      <c r="AC136" s="2"/>
      <c r="AD136" s="2"/>
    </row>
    <row r="137" spans="1:30" ht="15.75" hidden="1" customHeight="1" x14ac:dyDescent="0.2">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c r="AA137" s="2"/>
      <c r="AB137" s="2"/>
      <c r="AC137" s="2"/>
      <c r="AD137" s="2"/>
    </row>
    <row r="138" spans="1:30" ht="15.75" hidden="1" customHeight="1" x14ac:dyDescent="0.2">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2"/>
      <c r="AB138" s="2"/>
      <c r="AC138" s="2"/>
      <c r="AD138" s="2"/>
    </row>
    <row r="139" spans="1:30" ht="15.75" hidden="1" customHeight="1" x14ac:dyDescent="0.2">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c r="AA139" s="2"/>
      <c r="AB139" s="2"/>
      <c r="AC139" s="2"/>
      <c r="AD139" s="2"/>
    </row>
    <row r="140" spans="1:30" ht="15.75" hidden="1" customHeight="1" x14ac:dyDescent="0.2">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c r="AA140" s="2"/>
      <c r="AB140" s="2"/>
      <c r="AC140" s="2"/>
      <c r="AD140" s="2"/>
    </row>
    <row r="141" spans="1:30" ht="15.75" hidden="1" customHeight="1" x14ac:dyDescent="0.2">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c r="AA141" s="2"/>
      <c r="AB141" s="2"/>
      <c r="AC141" s="2"/>
      <c r="AD141" s="2"/>
    </row>
    <row r="142" spans="1:30" ht="15.75" hidden="1" customHeight="1" x14ac:dyDescent="0.2">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2"/>
      <c r="AB142" s="2"/>
      <c r="AC142" s="2"/>
      <c r="AD142" s="2"/>
    </row>
    <row r="143" spans="1:30" ht="15.75" hidden="1" customHeight="1" x14ac:dyDescent="0.2">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c r="AA143" s="2"/>
      <c r="AB143" s="2"/>
      <c r="AC143" s="2"/>
      <c r="AD143" s="2"/>
    </row>
    <row r="144" spans="1:30" ht="15.75" hidden="1" customHeight="1" x14ac:dyDescent="0.2">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2"/>
      <c r="AB144" s="2"/>
      <c r="AC144" s="2"/>
      <c r="AD144" s="2"/>
    </row>
    <row r="145" spans="1:30" ht="15.75" hidden="1" customHeight="1" x14ac:dyDescent="0.2">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c r="AA145" s="2"/>
      <c r="AB145" s="2"/>
      <c r="AC145" s="2"/>
      <c r="AD145" s="2"/>
    </row>
    <row r="146" spans="1:30" ht="15.75" hidden="1" customHeight="1" x14ac:dyDescent="0.2">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c r="AA146" s="2"/>
      <c r="AB146" s="2"/>
      <c r="AC146" s="2"/>
      <c r="AD146" s="2"/>
    </row>
    <row r="147" spans="1:30" ht="15.75" hidden="1" customHeight="1" x14ac:dyDescent="0.2">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2"/>
      <c r="AB147" s="2"/>
      <c r="AC147" s="2"/>
      <c r="AD147" s="2"/>
    </row>
    <row r="148" spans="1:30" ht="15.75" hidden="1" customHeight="1" x14ac:dyDescent="0.2">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c r="AA148" s="2"/>
      <c r="AB148" s="2"/>
      <c r="AC148" s="2"/>
      <c r="AD148" s="2"/>
    </row>
    <row r="149" spans="1:30" ht="15.75" hidden="1" customHeight="1" x14ac:dyDescent="0.2">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2"/>
      <c r="AB149" s="2"/>
      <c r="AC149" s="2"/>
      <c r="AD149" s="2"/>
    </row>
    <row r="150" spans="1:30" ht="15.75" hidden="1" customHeight="1" x14ac:dyDescent="0.2">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2"/>
      <c r="AB150" s="2"/>
      <c r="AC150" s="2"/>
      <c r="AD150" s="2"/>
    </row>
    <row r="151" spans="1:30" ht="15.75" hidden="1" customHeight="1" x14ac:dyDescent="0.2">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c r="AA151" s="2"/>
      <c r="AB151" s="2"/>
      <c r="AC151" s="2"/>
      <c r="AD151" s="2"/>
    </row>
    <row r="152" spans="1:30" ht="15.75" hidden="1" customHeight="1" x14ac:dyDescent="0.2">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2"/>
      <c r="AB152" s="2"/>
      <c r="AC152" s="2"/>
      <c r="AD152" s="2"/>
    </row>
    <row r="153" spans="1:30" ht="15.75" hidden="1" customHeight="1" x14ac:dyDescent="0.2">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2"/>
      <c r="AB153" s="2"/>
      <c r="AC153" s="2"/>
      <c r="AD153" s="2"/>
    </row>
    <row r="154" spans="1:30" ht="15.75" hidden="1" customHeight="1" x14ac:dyDescent="0.2">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2"/>
      <c r="AB154" s="2"/>
      <c r="AC154" s="2"/>
      <c r="AD154" s="2"/>
    </row>
    <row r="155" spans="1:30" ht="15.75" hidden="1" customHeight="1" x14ac:dyDescent="0.2">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row>
    <row r="156" spans="1:30" ht="15.75" hidden="1" customHeight="1" x14ac:dyDescent="0.2">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row>
    <row r="157" spans="1:30" ht="15.75" hidden="1" customHeight="1" x14ac:dyDescent="0.2">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c r="AA157" s="2"/>
      <c r="AB157" s="2"/>
      <c r="AC157" s="2"/>
      <c r="AD157" s="2"/>
    </row>
    <row r="158" spans="1:30" ht="15.75" hidden="1" customHeight="1" x14ac:dyDescent="0.2">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c r="AA158" s="2"/>
      <c r="AB158" s="2"/>
      <c r="AC158" s="2"/>
      <c r="AD158" s="2"/>
    </row>
    <row r="159" spans="1:30" ht="15.75" hidden="1" customHeight="1" x14ac:dyDescent="0.2">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c r="AA159" s="2"/>
      <c r="AB159" s="2"/>
      <c r="AC159" s="2"/>
      <c r="AD159" s="2"/>
    </row>
    <row r="160" spans="1:30" ht="15.75" hidden="1" customHeight="1" x14ac:dyDescent="0.2">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c r="AA160" s="2"/>
      <c r="AB160" s="2"/>
      <c r="AC160" s="2"/>
      <c r="AD160" s="2"/>
    </row>
    <row r="161" spans="1:30" ht="15.75" hidden="1" customHeight="1" x14ac:dyDescent="0.2">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c r="AA161" s="2"/>
      <c r="AB161" s="2"/>
      <c r="AC161" s="2"/>
      <c r="AD161" s="2"/>
    </row>
    <row r="162" spans="1:30" ht="15.75" hidden="1" customHeight="1" x14ac:dyDescent="0.2">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c r="AA162" s="2"/>
      <c r="AB162" s="2"/>
      <c r="AC162" s="2"/>
      <c r="AD162" s="2"/>
    </row>
    <row r="163" spans="1:30" ht="15.75" hidden="1" customHeight="1" x14ac:dyDescent="0.2">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c r="AA163" s="2"/>
      <c r="AB163" s="2"/>
      <c r="AC163" s="2"/>
      <c r="AD163" s="2"/>
    </row>
    <row r="164" spans="1:30" ht="15.75" hidden="1" customHeight="1" x14ac:dyDescent="0.2">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c r="AA164" s="2"/>
      <c r="AB164" s="2"/>
      <c r="AC164" s="2"/>
      <c r="AD164" s="2"/>
    </row>
    <row r="165" spans="1:30" ht="15.75" hidden="1" customHeight="1" x14ac:dyDescent="0.2">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c r="AA165" s="2"/>
      <c r="AB165" s="2"/>
      <c r="AC165" s="2"/>
      <c r="AD165" s="2"/>
    </row>
    <row r="166" spans="1:30" ht="15.75" hidden="1" customHeight="1" x14ac:dyDescent="0.2">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c r="AA166" s="2"/>
      <c r="AB166" s="2"/>
      <c r="AC166" s="2"/>
      <c r="AD166" s="2"/>
    </row>
    <row r="167" spans="1:30" ht="15.75" hidden="1" customHeight="1" x14ac:dyDescent="0.2">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c r="AA167" s="2"/>
      <c r="AB167" s="2"/>
      <c r="AC167" s="2"/>
      <c r="AD167" s="2"/>
    </row>
    <row r="168" spans="1:30" ht="15.75" hidden="1" customHeight="1" x14ac:dyDescent="0.2">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c r="AA168" s="2"/>
      <c r="AB168" s="2"/>
      <c r="AC168" s="2"/>
      <c r="AD168" s="2"/>
    </row>
    <row r="169" spans="1:30" ht="15.75" hidden="1" customHeight="1" x14ac:dyDescent="0.2">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c r="AA169" s="2"/>
      <c r="AB169" s="2"/>
      <c r="AC169" s="2"/>
      <c r="AD169" s="2"/>
    </row>
    <row r="170" spans="1:30" ht="15.75" hidden="1" customHeight="1" x14ac:dyDescent="0.2">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c r="AA170" s="2"/>
      <c r="AB170" s="2"/>
      <c r="AC170" s="2"/>
      <c r="AD170" s="2"/>
    </row>
    <row r="171" spans="1:30" ht="15.75" hidden="1" customHeight="1" x14ac:dyDescent="0.2">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c r="AA171" s="2"/>
      <c r="AB171" s="2"/>
      <c r="AC171" s="2"/>
      <c r="AD171" s="2"/>
    </row>
    <row r="172" spans="1:30" ht="15.75" hidden="1" customHeight="1" x14ac:dyDescent="0.2">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c r="AA172" s="2"/>
      <c r="AB172" s="2"/>
      <c r="AC172" s="2"/>
      <c r="AD172" s="2"/>
    </row>
    <row r="173" spans="1:30" ht="15.75" hidden="1" customHeight="1" x14ac:dyDescent="0.2">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c r="AA173" s="2"/>
      <c r="AB173" s="2"/>
      <c r="AC173" s="2"/>
      <c r="AD173" s="2"/>
    </row>
    <row r="174" spans="1:30" ht="15.75" hidden="1" customHeight="1" x14ac:dyDescent="0.2">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c r="AA174" s="2"/>
      <c r="AB174" s="2"/>
      <c r="AC174" s="2"/>
      <c r="AD174" s="2"/>
    </row>
    <row r="175" spans="1:30" ht="15.75" hidden="1" customHeight="1" x14ac:dyDescent="0.2">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c r="AA175" s="2"/>
      <c r="AB175" s="2"/>
      <c r="AC175" s="2"/>
      <c r="AD175" s="2"/>
    </row>
    <row r="176" spans="1:30" ht="15.75" hidden="1" customHeight="1" x14ac:dyDescent="0.2">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c r="AA176" s="2"/>
      <c r="AB176" s="2"/>
      <c r="AC176" s="2"/>
      <c r="AD176" s="2"/>
    </row>
    <row r="177" spans="1:30" ht="15.75" hidden="1" customHeight="1" x14ac:dyDescent="0.2">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c r="AA177" s="2"/>
      <c r="AB177" s="2"/>
      <c r="AC177" s="2"/>
      <c r="AD177" s="2"/>
    </row>
    <row r="178" spans="1:30" ht="15.75" hidden="1" customHeight="1" x14ac:dyDescent="0.2">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c r="AA178" s="2"/>
      <c r="AB178" s="2"/>
      <c r="AC178" s="2"/>
      <c r="AD178" s="2"/>
    </row>
    <row r="179" spans="1:30" ht="15.75" hidden="1" customHeight="1" x14ac:dyDescent="0.2">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c r="AA179" s="2"/>
      <c r="AB179" s="2"/>
      <c r="AC179" s="2"/>
      <c r="AD179" s="2"/>
    </row>
    <row r="180" spans="1:30" ht="15.75" hidden="1" customHeight="1" x14ac:dyDescent="0.2">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c r="AA180" s="2"/>
      <c r="AB180" s="2"/>
      <c r="AC180" s="2"/>
      <c r="AD180" s="2"/>
    </row>
    <row r="181" spans="1:30" ht="15.75" hidden="1" customHeight="1" x14ac:dyDescent="0.2">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c r="AA181" s="2"/>
      <c r="AB181" s="2"/>
      <c r="AC181" s="2"/>
      <c r="AD181" s="2"/>
    </row>
    <row r="182" spans="1:30" ht="15.75" hidden="1" customHeight="1" x14ac:dyDescent="0.2">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c r="AA182" s="2"/>
      <c r="AB182" s="2"/>
      <c r="AC182" s="2"/>
      <c r="AD182" s="2"/>
    </row>
    <row r="183" spans="1:30" ht="15.75" hidden="1" customHeight="1" x14ac:dyDescent="0.2">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c r="AA183" s="2"/>
      <c r="AB183" s="2"/>
      <c r="AC183" s="2"/>
      <c r="AD183" s="2"/>
    </row>
    <row r="184" spans="1:30" ht="15.75" hidden="1" customHeight="1" x14ac:dyDescent="0.2">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c r="AA184" s="2"/>
      <c r="AB184" s="2"/>
      <c r="AC184" s="2"/>
      <c r="AD184" s="2"/>
    </row>
    <row r="185" spans="1:30" ht="15.75" hidden="1" customHeight="1" x14ac:dyDescent="0.2">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c r="AA185" s="2"/>
      <c r="AB185" s="2"/>
      <c r="AC185" s="2"/>
      <c r="AD185" s="2"/>
    </row>
    <row r="186" spans="1:30" ht="15.75" hidden="1" customHeight="1" x14ac:dyDescent="0.2">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c r="AA186" s="2"/>
      <c r="AB186" s="2"/>
      <c r="AC186" s="2"/>
      <c r="AD186" s="2"/>
    </row>
    <row r="187" spans="1:30" ht="15.75" hidden="1" customHeight="1" x14ac:dyDescent="0.2">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c r="AA187" s="2"/>
      <c r="AB187" s="2"/>
      <c r="AC187" s="2"/>
      <c r="AD187" s="2"/>
    </row>
    <row r="188" spans="1:30" ht="15.75" hidden="1" customHeight="1" x14ac:dyDescent="0.2">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c r="AA188" s="2"/>
      <c r="AB188" s="2"/>
      <c r="AC188" s="2"/>
      <c r="AD188" s="2"/>
    </row>
    <row r="189" spans="1:30" ht="15.75" hidden="1" customHeight="1" x14ac:dyDescent="0.2">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c r="AA189" s="2"/>
      <c r="AB189" s="2"/>
      <c r="AC189" s="2"/>
      <c r="AD189" s="2"/>
    </row>
    <row r="190" spans="1:30" ht="15.75" hidden="1" customHeight="1" x14ac:dyDescent="0.2">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c r="AA190" s="2"/>
      <c r="AB190" s="2"/>
      <c r="AC190" s="2"/>
      <c r="AD190" s="2"/>
    </row>
    <row r="191" spans="1:30" ht="15.75" hidden="1" customHeight="1" x14ac:dyDescent="0.2">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c r="AA191" s="2"/>
      <c r="AB191" s="2"/>
      <c r="AC191" s="2"/>
      <c r="AD191" s="2"/>
    </row>
    <row r="192" spans="1:30" ht="15.75" hidden="1" customHeight="1" x14ac:dyDescent="0.2">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c r="AA192" s="2"/>
      <c r="AB192" s="2"/>
      <c r="AC192" s="2"/>
      <c r="AD192" s="2"/>
    </row>
    <row r="193" spans="1:30" ht="15.75" hidden="1" customHeight="1" x14ac:dyDescent="0.2">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c r="AA193" s="2"/>
      <c r="AB193" s="2"/>
      <c r="AC193" s="2"/>
      <c r="AD193" s="2"/>
    </row>
    <row r="194" spans="1:30" ht="15.75" hidden="1" customHeight="1" x14ac:dyDescent="0.2">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c r="AA194" s="2"/>
      <c r="AB194" s="2"/>
      <c r="AC194" s="2"/>
      <c r="AD194" s="2"/>
    </row>
    <row r="195" spans="1:30" ht="15.75" hidden="1" customHeight="1" x14ac:dyDescent="0.2">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c r="AA195" s="2"/>
      <c r="AB195" s="2"/>
      <c r="AC195" s="2"/>
      <c r="AD195" s="2"/>
    </row>
    <row r="196" spans="1:30" ht="15.75" hidden="1" customHeight="1" x14ac:dyDescent="0.2">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c r="AA196" s="2"/>
      <c r="AB196" s="2"/>
      <c r="AC196" s="2"/>
      <c r="AD196" s="2"/>
    </row>
    <row r="197" spans="1:30" ht="15.75" hidden="1" customHeight="1" x14ac:dyDescent="0.2">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c r="AA197" s="2"/>
      <c r="AB197" s="2"/>
      <c r="AC197" s="2"/>
      <c r="AD197" s="2"/>
    </row>
    <row r="198" spans="1:30" ht="15.75" hidden="1" customHeight="1" x14ac:dyDescent="0.2">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c r="AA198" s="2"/>
      <c r="AB198" s="2"/>
      <c r="AC198" s="2"/>
      <c r="AD198" s="2"/>
    </row>
    <row r="199" spans="1:30" ht="15.75" hidden="1" customHeight="1" x14ac:dyDescent="0.2">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c r="AA199" s="2"/>
      <c r="AB199" s="2"/>
      <c r="AC199" s="2"/>
      <c r="AD199" s="2"/>
    </row>
    <row r="200" spans="1:30" ht="15.75" hidden="1" customHeight="1" x14ac:dyDescent="0.2">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c r="AA200" s="2"/>
      <c r="AB200" s="2"/>
      <c r="AC200" s="2"/>
      <c r="AD200" s="2"/>
    </row>
    <row r="201" spans="1:30" ht="15.75" hidden="1" customHeight="1" x14ac:dyDescent="0.2">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c r="AA201" s="2"/>
      <c r="AB201" s="2"/>
      <c r="AC201" s="2"/>
      <c r="AD201" s="2"/>
    </row>
    <row r="202" spans="1:30" ht="15.75" hidden="1" customHeight="1" x14ac:dyDescent="0.2">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c r="AA202" s="2"/>
      <c r="AB202" s="2"/>
      <c r="AC202" s="2"/>
      <c r="AD202" s="2"/>
    </row>
    <row r="203" spans="1:30" ht="15.75" hidden="1" customHeight="1" x14ac:dyDescent="0.2">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c r="AA203" s="2"/>
      <c r="AB203" s="2"/>
      <c r="AC203" s="2"/>
      <c r="AD203" s="2"/>
    </row>
    <row r="204" spans="1:30" ht="15.75" hidden="1" customHeight="1" x14ac:dyDescent="0.2">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c r="AA204" s="2"/>
      <c r="AB204" s="2"/>
      <c r="AC204" s="2"/>
      <c r="AD204" s="2"/>
    </row>
    <row r="205" spans="1:30" ht="15.75" hidden="1" customHeight="1" x14ac:dyDescent="0.2">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c r="AA205" s="2"/>
      <c r="AB205" s="2"/>
      <c r="AC205" s="2"/>
      <c r="AD205" s="2"/>
    </row>
    <row r="206" spans="1:30" ht="15.75" hidden="1" customHeight="1" x14ac:dyDescent="0.2">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c r="AA206" s="2"/>
      <c r="AB206" s="2"/>
      <c r="AC206" s="2"/>
      <c r="AD206" s="2"/>
    </row>
    <row r="207" spans="1:30" ht="15.75" hidden="1" customHeight="1" x14ac:dyDescent="0.2">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c r="AA207" s="2"/>
      <c r="AB207" s="2"/>
      <c r="AC207" s="2"/>
      <c r="AD207" s="2"/>
    </row>
    <row r="208" spans="1:30" ht="15.75" hidden="1" customHeight="1" x14ac:dyDescent="0.2">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c r="AA208" s="2"/>
      <c r="AB208" s="2"/>
      <c r="AC208" s="2"/>
      <c r="AD208" s="2"/>
    </row>
    <row r="209" spans="1:30" ht="15.75" hidden="1" customHeight="1" x14ac:dyDescent="0.2">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c r="AA209" s="2"/>
      <c r="AB209" s="2"/>
      <c r="AC209" s="2"/>
      <c r="AD209" s="2"/>
    </row>
    <row r="210" spans="1:30" ht="15.75" hidden="1" customHeight="1" x14ac:dyDescent="0.2">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c r="AA210" s="2"/>
      <c r="AB210" s="2"/>
      <c r="AC210" s="2"/>
      <c r="AD210" s="2"/>
    </row>
    <row r="211" spans="1:30" ht="15.75" hidden="1" customHeight="1" x14ac:dyDescent="0.2">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c r="AA211" s="2"/>
      <c r="AB211" s="2"/>
      <c r="AC211" s="2"/>
      <c r="AD211" s="2"/>
    </row>
    <row r="212" spans="1:30" ht="15.75" hidden="1" customHeight="1" x14ac:dyDescent="0.2">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c r="AA212" s="2"/>
      <c r="AB212" s="2"/>
      <c r="AC212" s="2"/>
      <c r="AD212" s="2"/>
    </row>
    <row r="213" spans="1:30" ht="15.75" hidden="1" customHeight="1" x14ac:dyDescent="0.2">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c r="AA213" s="2"/>
      <c r="AB213" s="2"/>
      <c r="AC213" s="2"/>
      <c r="AD213" s="2"/>
    </row>
    <row r="214" spans="1:30" ht="15.75" hidden="1" customHeight="1" x14ac:dyDescent="0.2">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2"/>
      <c r="AB214" s="2"/>
      <c r="AC214" s="2"/>
      <c r="AD214" s="2"/>
    </row>
    <row r="215" spans="1:30" ht="15.75" hidden="1" customHeight="1" x14ac:dyDescent="0.2">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2"/>
      <c r="AB215" s="2"/>
      <c r="AC215" s="2"/>
      <c r="AD215" s="2"/>
    </row>
    <row r="216" spans="1:30" ht="15.75" hidden="1" customHeight="1" x14ac:dyDescent="0.2">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2"/>
      <c r="AB216" s="2"/>
      <c r="AC216" s="2"/>
      <c r="AD216" s="2"/>
    </row>
    <row r="217" spans="1:30" ht="15.75" hidden="1" customHeight="1" x14ac:dyDescent="0.2">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2"/>
      <c r="AB217" s="2"/>
      <c r="AC217" s="2"/>
      <c r="AD217" s="2"/>
    </row>
    <row r="218" spans="1:30" ht="15.75" hidden="1" customHeight="1" x14ac:dyDescent="0.2">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c r="AA218" s="2"/>
      <c r="AB218" s="2"/>
      <c r="AC218" s="2"/>
      <c r="AD218" s="2"/>
    </row>
    <row r="219" spans="1:30" ht="15.75" hidden="1" customHeight="1" x14ac:dyDescent="0.2">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c r="AA219" s="2"/>
      <c r="AB219" s="2"/>
      <c r="AC219" s="2"/>
      <c r="AD219" s="2"/>
    </row>
    <row r="220" spans="1:30" ht="15.75" hidden="1" customHeight="1" x14ac:dyDescent="0.2">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2"/>
      <c r="AB220" s="2"/>
      <c r="AC220" s="2"/>
      <c r="AD220" s="2"/>
    </row>
    <row r="221" spans="1:30" ht="15.75" hidden="1" customHeight="1" x14ac:dyDescent="0.2">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2"/>
      <c r="AB221" s="2"/>
      <c r="AC221" s="2"/>
      <c r="AD221" s="2"/>
    </row>
    <row r="222" spans="1:30" ht="15.75" hidden="1" customHeight="1" x14ac:dyDescent="0.2">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2"/>
      <c r="AB222" s="2"/>
      <c r="AC222" s="2"/>
      <c r="AD222" s="2"/>
    </row>
    <row r="223" spans="1:30" ht="15.75" hidden="1" customHeight="1" x14ac:dyDescent="0.2">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c r="AB223" s="2"/>
      <c r="AC223" s="2"/>
      <c r="AD223" s="2"/>
    </row>
    <row r="224" spans="1:30" ht="15.75" hidden="1" customHeight="1" x14ac:dyDescent="0.2">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2"/>
      <c r="AB224" s="2"/>
      <c r="AC224" s="2"/>
      <c r="AD224" s="2"/>
    </row>
    <row r="225" spans="1:30" ht="15.75" hidden="1" customHeight="1" x14ac:dyDescent="0.2">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c r="AA225" s="2"/>
      <c r="AB225" s="2"/>
      <c r="AC225" s="2"/>
      <c r="AD225" s="2"/>
    </row>
    <row r="226" spans="1:30" ht="15.75" hidden="1" customHeight="1" x14ac:dyDescent="0.2">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c r="AA226" s="2"/>
      <c r="AB226" s="2"/>
      <c r="AC226" s="2"/>
      <c r="AD226" s="2"/>
    </row>
    <row r="227" spans="1:30" ht="15.75" hidden="1" customHeight="1" x14ac:dyDescent="0.2">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c r="AA227" s="2"/>
      <c r="AB227" s="2"/>
      <c r="AC227" s="2"/>
      <c r="AD227" s="2"/>
    </row>
    <row r="228" spans="1:30" ht="15.75" hidden="1" customHeight="1" x14ac:dyDescent="0.2">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c r="AA228" s="2"/>
      <c r="AB228" s="2"/>
      <c r="AC228" s="2"/>
      <c r="AD228" s="2"/>
    </row>
    <row r="229" spans="1:30" ht="15.75" hidden="1" customHeight="1" x14ac:dyDescent="0.2">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c r="AA229" s="2"/>
      <c r="AB229" s="2"/>
      <c r="AC229" s="2"/>
      <c r="AD229" s="2"/>
    </row>
    <row r="230" spans="1:30" ht="15.75" hidden="1" customHeight="1" x14ac:dyDescent="0.2">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c r="AA230" s="2"/>
      <c r="AB230" s="2"/>
      <c r="AC230" s="2"/>
      <c r="AD230" s="2"/>
    </row>
    <row r="231" spans="1:30" ht="15.75" hidden="1" customHeight="1" x14ac:dyDescent="0.2">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c r="AA231" s="2"/>
      <c r="AB231" s="2"/>
      <c r="AC231" s="2"/>
      <c r="AD231" s="2"/>
    </row>
    <row r="232" spans="1:30" ht="15.75" hidden="1" customHeight="1" x14ac:dyDescent="0.2">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c r="AA232" s="2"/>
      <c r="AB232" s="2"/>
      <c r="AC232" s="2"/>
      <c r="AD232" s="2"/>
    </row>
    <row r="233" spans="1:30" ht="15.75" hidden="1" customHeight="1" x14ac:dyDescent="0.2">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c r="AA233" s="2"/>
      <c r="AB233" s="2"/>
      <c r="AC233" s="2"/>
      <c r="AD233" s="2"/>
    </row>
    <row r="234" spans="1:30" ht="15.75" hidden="1" customHeight="1" x14ac:dyDescent="0.2">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c r="AA234" s="2"/>
      <c r="AB234" s="2"/>
      <c r="AC234" s="2"/>
      <c r="AD234" s="2"/>
    </row>
    <row r="235" spans="1:30" ht="15.75" hidden="1" customHeight="1" x14ac:dyDescent="0.2">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c r="AA235" s="2"/>
      <c r="AB235" s="2"/>
      <c r="AC235" s="2"/>
      <c r="AD235" s="2"/>
    </row>
    <row r="236" spans="1:30" ht="15.75" hidden="1" customHeight="1" x14ac:dyDescent="0.2">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c r="AA236" s="2"/>
      <c r="AB236" s="2"/>
      <c r="AC236" s="2"/>
      <c r="AD236" s="2"/>
    </row>
    <row r="237" spans="1:30" ht="15.75" hidden="1" customHeight="1" x14ac:dyDescent="0.2">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c r="AA237" s="2"/>
      <c r="AB237" s="2"/>
      <c r="AC237" s="2"/>
      <c r="AD237" s="2"/>
    </row>
    <row r="238" spans="1:30" ht="15.75" hidden="1" customHeight="1" x14ac:dyDescent="0.2">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c r="AA238" s="2"/>
      <c r="AB238" s="2"/>
      <c r="AC238" s="2"/>
      <c r="AD238" s="2"/>
    </row>
    <row r="239" spans="1:30" ht="15.75" hidden="1" customHeight="1" x14ac:dyDescent="0.2">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c r="AA239" s="2"/>
      <c r="AB239" s="2"/>
      <c r="AC239" s="2"/>
      <c r="AD239" s="2"/>
    </row>
    <row r="240" spans="1:30" ht="15.75" hidden="1" customHeight="1" x14ac:dyDescent="0.2">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c r="AA240" s="2"/>
      <c r="AB240" s="2"/>
      <c r="AC240" s="2"/>
      <c r="AD240" s="2"/>
    </row>
    <row r="241" spans="1:30" ht="15.75" hidden="1" customHeight="1" x14ac:dyDescent="0.2">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c r="AA241" s="2"/>
      <c r="AB241" s="2"/>
      <c r="AC241" s="2"/>
      <c r="AD241" s="2"/>
    </row>
    <row r="242" spans="1:30" ht="15.75" hidden="1" customHeight="1" x14ac:dyDescent="0.2">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c r="AA242" s="2"/>
      <c r="AB242" s="2"/>
      <c r="AC242" s="2"/>
      <c r="AD242" s="2"/>
    </row>
    <row r="243" spans="1:30" ht="15.75" hidden="1" customHeight="1" x14ac:dyDescent="0.2">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c r="AA243" s="2"/>
      <c r="AB243" s="2"/>
      <c r="AC243" s="2"/>
      <c r="AD243" s="2"/>
    </row>
    <row r="244" spans="1:30" ht="15.75" hidden="1" customHeight="1" x14ac:dyDescent="0.2">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c r="AA244" s="2"/>
      <c r="AB244" s="2"/>
      <c r="AC244" s="2"/>
      <c r="AD244" s="2"/>
    </row>
    <row r="245" spans="1:30" ht="15.75" hidden="1" customHeight="1" x14ac:dyDescent="0.2">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c r="AA245" s="2"/>
      <c r="AB245" s="2"/>
      <c r="AC245" s="2"/>
      <c r="AD245" s="2"/>
    </row>
    <row r="246" spans="1:30" ht="15.75" hidden="1" customHeight="1" x14ac:dyDescent="0.2">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c r="AA246" s="2"/>
      <c r="AB246" s="2"/>
      <c r="AC246" s="2"/>
      <c r="AD246" s="2"/>
    </row>
    <row r="247" spans="1:30" ht="15.75" hidden="1" customHeight="1" x14ac:dyDescent="0.2">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c r="AA247" s="2"/>
      <c r="AB247" s="2"/>
      <c r="AC247" s="2"/>
      <c r="AD247" s="2"/>
    </row>
    <row r="248" spans="1:30" ht="15.75" hidden="1" customHeight="1" x14ac:dyDescent="0.2">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c r="AA248" s="2"/>
      <c r="AB248" s="2"/>
      <c r="AC248" s="2"/>
      <c r="AD248" s="2"/>
    </row>
    <row r="249" spans="1:30" ht="15.75" hidden="1" customHeight="1" x14ac:dyDescent="0.2">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c r="AA249" s="2"/>
      <c r="AB249" s="2"/>
      <c r="AC249" s="2"/>
      <c r="AD249" s="2"/>
    </row>
    <row r="250" spans="1:30" ht="15.75" hidden="1" customHeight="1" x14ac:dyDescent="0.2">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c r="AA250" s="2"/>
      <c r="AB250" s="2"/>
      <c r="AC250" s="2"/>
      <c r="AD250" s="2"/>
    </row>
    <row r="251" spans="1:30" ht="15.75" hidden="1" customHeight="1" x14ac:dyDescent="0.2">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c r="AA251" s="2"/>
      <c r="AB251" s="2"/>
      <c r="AC251" s="2"/>
      <c r="AD251" s="2"/>
    </row>
    <row r="252" spans="1:30" ht="15.75" hidden="1" customHeight="1" x14ac:dyDescent="0.2">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c r="AA252" s="2"/>
      <c r="AB252" s="2"/>
      <c r="AC252" s="2"/>
      <c r="AD252" s="2"/>
    </row>
    <row r="253" spans="1:30" ht="15.75" hidden="1" customHeight="1" x14ac:dyDescent="0.2">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c r="AA253" s="2"/>
      <c r="AB253" s="2"/>
      <c r="AC253" s="2"/>
      <c r="AD253" s="2"/>
    </row>
    <row r="254" spans="1:30" ht="15.75" hidden="1" customHeight="1" x14ac:dyDescent="0.2">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c r="AA254" s="2"/>
      <c r="AB254" s="2"/>
      <c r="AC254" s="2"/>
      <c r="AD254" s="2"/>
    </row>
    <row r="255" spans="1:30" ht="15.75" hidden="1" customHeight="1" x14ac:dyDescent="0.2">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c r="AA255" s="2"/>
      <c r="AB255" s="2"/>
      <c r="AC255" s="2"/>
      <c r="AD255" s="2"/>
    </row>
    <row r="256" spans="1:30" ht="15.75" hidden="1" customHeight="1" x14ac:dyDescent="0.2">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c r="AA256" s="2"/>
      <c r="AB256" s="2"/>
      <c r="AC256" s="2"/>
      <c r="AD256" s="2"/>
    </row>
    <row r="257" spans="1:30" ht="15.75" hidden="1" customHeight="1" x14ac:dyDescent="0.2">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c r="AA257" s="2"/>
      <c r="AB257" s="2"/>
      <c r="AC257" s="2"/>
      <c r="AD257" s="2"/>
    </row>
    <row r="258" spans="1:30" ht="15.75" hidden="1" customHeight="1" x14ac:dyDescent="0.2">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c r="AA258" s="2"/>
      <c r="AB258" s="2"/>
      <c r="AC258" s="2"/>
      <c r="AD258" s="2"/>
    </row>
    <row r="259" spans="1:30" ht="15.75" hidden="1" customHeight="1" x14ac:dyDescent="0.2">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c r="AA259" s="2"/>
      <c r="AB259" s="2"/>
      <c r="AC259" s="2"/>
      <c r="AD259" s="2"/>
    </row>
    <row r="260" spans="1:30" ht="15.75" hidden="1" customHeight="1" x14ac:dyDescent="0.2">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c r="AA260" s="2"/>
      <c r="AB260" s="2"/>
      <c r="AC260" s="2"/>
      <c r="AD260" s="2"/>
    </row>
    <row r="261" spans="1:30" ht="15.75" hidden="1" customHeight="1" x14ac:dyDescent="0.2">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c r="AA261" s="2"/>
      <c r="AB261" s="2"/>
      <c r="AC261" s="2"/>
      <c r="AD261" s="2"/>
    </row>
    <row r="262" spans="1:30" ht="15.75" hidden="1" customHeight="1" x14ac:dyDescent="0.2">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c r="AA262" s="2"/>
      <c r="AB262" s="2"/>
      <c r="AC262" s="2"/>
      <c r="AD262" s="2"/>
    </row>
    <row r="263" spans="1:30" ht="15.75" hidden="1" customHeight="1" x14ac:dyDescent="0.2">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c r="AA263" s="2"/>
      <c r="AB263" s="2"/>
      <c r="AC263" s="2"/>
      <c r="AD263" s="2"/>
    </row>
    <row r="264" spans="1:30" ht="15.75" hidden="1" customHeight="1" x14ac:dyDescent="0.2">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c r="AA264" s="2"/>
      <c r="AB264" s="2"/>
      <c r="AC264" s="2"/>
      <c r="AD264" s="2"/>
    </row>
    <row r="265" spans="1:30" ht="15.75" hidden="1" customHeight="1" x14ac:dyDescent="0.2">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c r="AA265" s="2"/>
      <c r="AB265" s="2"/>
      <c r="AC265" s="2"/>
      <c r="AD265" s="2"/>
    </row>
    <row r="266" spans="1:30" ht="15.75" hidden="1" customHeight="1" x14ac:dyDescent="0.2">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c r="AA266" s="2"/>
      <c r="AB266" s="2"/>
      <c r="AC266" s="2"/>
      <c r="AD266" s="2"/>
    </row>
    <row r="267" spans="1:30" ht="15.75" hidden="1" customHeight="1" x14ac:dyDescent="0.2">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c r="AA267" s="2"/>
      <c r="AB267" s="2"/>
      <c r="AC267" s="2"/>
      <c r="AD267" s="2"/>
    </row>
    <row r="268" spans="1:30" ht="15.75" hidden="1" customHeight="1" x14ac:dyDescent="0.2">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c r="AA268" s="2"/>
      <c r="AB268" s="2"/>
      <c r="AC268" s="2"/>
      <c r="AD268" s="2"/>
    </row>
    <row r="269" spans="1:30" ht="15.75" hidden="1" customHeight="1" x14ac:dyDescent="0.2">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c r="AA269" s="2"/>
      <c r="AB269" s="2"/>
      <c r="AC269" s="2"/>
      <c r="AD269" s="2"/>
    </row>
    <row r="270" spans="1:30" ht="15.75" hidden="1" customHeight="1" x14ac:dyDescent="0.2">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c r="AA270" s="2"/>
      <c r="AB270" s="2"/>
      <c r="AC270" s="2"/>
      <c r="AD270" s="2"/>
    </row>
    <row r="271" spans="1:30" ht="15.75" hidden="1" customHeight="1" x14ac:dyDescent="0.2">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c r="AA271" s="2"/>
      <c r="AB271" s="2"/>
      <c r="AC271" s="2"/>
      <c r="AD271" s="2"/>
    </row>
    <row r="272" spans="1:30" ht="15.75" hidden="1" customHeight="1" x14ac:dyDescent="0.2">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c r="AA272" s="2"/>
      <c r="AB272" s="2"/>
      <c r="AC272" s="2"/>
      <c r="AD272" s="2"/>
    </row>
    <row r="273" spans="1:30" ht="15.75" hidden="1" customHeight="1" x14ac:dyDescent="0.2">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c r="AA273" s="2"/>
      <c r="AB273" s="2"/>
      <c r="AC273" s="2"/>
      <c r="AD273" s="2"/>
    </row>
    <row r="274" spans="1:30" ht="15.75" hidden="1" customHeight="1" x14ac:dyDescent="0.2">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c r="AA274" s="2"/>
      <c r="AB274" s="2"/>
      <c r="AC274" s="2"/>
      <c r="AD274" s="2"/>
    </row>
    <row r="275" spans="1:30" ht="15.75" hidden="1" customHeight="1" x14ac:dyDescent="0.2">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c r="AA275" s="2"/>
      <c r="AB275" s="2"/>
      <c r="AC275" s="2"/>
      <c r="AD275" s="2"/>
    </row>
    <row r="276" spans="1:30" ht="15.75" hidden="1" customHeight="1" x14ac:dyDescent="0.2">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c r="AA276" s="2"/>
      <c r="AB276" s="2"/>
      <c r="AC276" s="2"/>
      <c r="AD276" s="2"/>
    </row>
    <row r="277" spans="1:30" ht="15.75" hidden="1" customHeight="1" x14ac:dyDescent="0.2">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c r="AA277" s="2"/>
      <c r="AB277" s="2"/>
      <c r="AC277" s="2"/>
      <c r="AD277" s="2"/>
    </row>
    <row r="278" spans="1:30" ht="15.75" hidden="1" customHeight="1" x14ac:dyDescent="0.2">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c r="AA278" s="2"/>
      <c r="AB278" s="2"/>
      <c r="AC278" s="2"/>
      <c r="AD278" s="2"/>
    </row>
    <row r="279" spans="1:30" ht="15.75" hidden="1" customHeight="1" x14ac:dyDescent="0.2">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c r="AA279" s="2"/>
      <c r="AB279" s="2"/>
      <c r="AC279" s="2"/>
      <c r="AD279" s="2"/>
    </row>
    <row r="280" spans="1:30" ht="15.75" hidden="1" customHeight="1" x14ac:dyDescent="0.2">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c r="AA280" s="2"/>
      <c r="AB280" s="2"/>
      <c r="AC280" s="2"/>
      <c r="AD280" s="2"/>
    </row>
    <row r="281" spans="1:30" ht="15.75" hidden="1" customHeight="1" x14ac:dyDescent="0.2">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c r="AA281" s="2"/>
      <c r="AB281" s="2"/>
      <c r="AC281" s="2"/>
      <c r="AD281" s="2"/>
    </row>
    <row r="282" spans="1:30" ht="15.75" hidden="1" customHeight="1" x14ac:dyDescent="0.2">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c r="AA282" s="2"/>
      <c r="AB282" s="2"/>
      <c r="AC282" s="2"/>
      <c r="AD282" s="2"/>
    </row>
    <row r="283" spans="1:30" ht="15.75" hidden="1" customHeight="1" x14ac:dyDescent="0.2">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c r="AA283" s="2"/>
      <c r="AB283" s="2"/>
      <c r="AC283" s="2"/>
      <c r="AD283" s="2"/>
    </row>
    <row r="284" spans="1:30" ht="15.75" hidden="1" customHeight="1" x14ac:dyDescent="0.2">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c r="AA284" s="2"/>
      <c r="AB284" s="2"/>
      <c r="AC284" s="2"/>
      <c r="AD284" s="2"/>
    </row>
    <row r="285" spans="1:30" ht="15.75" hidden="1" customHeight="1" x14ac:dyDescent="0.2">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c r="AA285" s="2"/>
      <c r="AB285" s="2"/>
      <c r="AC285" s="2"/>
      <c r="AD285" s="2"/>
    </row>
    <row r="286" spans="1:30" ht="15.75" hidden="1" customHeight="1" x14ac:dyDescent="0.2">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c r="AA286" s="2"/>
      <c r="AB286" s="2"/>
      <c r="AC286" s="2"/>
      <c r="AD286" s="2"/>
    </row>
    <row r="287" spans="1:30" ht="15.75" hidden="1" customHeight="1" x14ac:dyDescent="0.2">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c r="AA287" s="2"/>
      <c r="AB287" s="2"/>
      <c r="AC287" s="2"/>
      <c r="AD287" s="2"/>
    </row>
    <row r="288" spans="1:30" ht="15.75" hidden="1" customHeight="1" x14ac:dyDescent="0.2">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c r="AA288" s="2"/>
      <c r="AB288" s="2"/>
      <c r="AC288" s="2"/>
      <c r="AD288" s="2"/>
    </row>
    <row r="289" spans="1:30" ht="15.75" hidden="1" customHeight="1" x14ac:dyDescent="0.2">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c r="AA289" s="2"/>
      <c r="AB289" s="2"/>
      <c r="AC289" s="2"/>
      <c r="AD289" s="2"/>
    </row>
    <row r="290" spans="1:30" ht="15.75" hidden="1" customHeight="1" x14ac:dyDescent="0.2">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c r="AA290" s="2"/>
      <c r="AB290" s="2"/>
      <c r="AC290" s="2"/>
      <c r="AD290" s="2"/>
    </row>
    <row r="291" spans="1:30" ht="15.75" hidden="1" customHeight="1" x14ac:dyDescent="0.2">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c r="AA291" s="2"/>
      <c r="AB291" s="2"/>
      <c r="AC291" s="2"/>
      <c r="AD291" s="2"/>
    </row>
    <row r="292" spans="1:30" ht="15.75" hidden="1" customHeight="1" x14ac:dyDescent="0.2">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c r="AA292" s="2"/>
      <c r="AB292" s="2"/>
      <c r="AC292" s="2"/>
      <c r="AD292" s="2"/>
    </row>
    <row r="293" spans="1:30" ht="15.75" hidden="1" customHeight="1" x14ac:dyDescent="0.2">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c r="AA293" s="2"/>
      <c r="AB293" s="2"/>
      <c r="AC293" s="2"/>
      <c r="AD293" s="2"/>
    </row>
    <row r="294" spans="1:30" ht="15.75" hidden="1" customHeight="1" x14ac:dyDescent="0.2">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c r="AA294" s="2"/>
      <c r="AB294" s="2"/>
      <c r="AC294" s="2"/>
      <c r="AD294" s="2"/>
    </row>
    <row r="295" spans="1:30" ht="15.75" hidden="1" customHeight="1" x14ac:dyDescent="0.2">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c r="AA295" s="2"/>
      <c r="AB295" s="2"/>
      <c r="AC295" s="2"/>
      <c r="AD295" s="2"/>
    </row>
    <row r="296" spans="1:30" ht="15.75" hidden="1" customHeight="1" x14ac:dyDescent="0.2">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c r="AA296" s="2"/>
      <c r="AB296" s="2"/>
      <c r="AC296" s="2"/>
      <c r="AD296" s="2"/>
    </row>
    <row r="297" spans="1:30" ht="15.75" hidden="1" customHeight="1" x14ac:dyDescent="0.2">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c r="AA297" s="2"/>
      <c r="AB297" s="2"/>
      <c r="AC297" s="2"/>
      <c r="AD297" s="2"/>
    </row>
    <row r="298" spans="1:30" ht="15.75" hidden="1" customHeight="1" x14ac:dyDescent="0.2">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c r="AA298" s="2"/>
      <c r="AB298" s="2"/>
      <c r="AC298" s="2"/>
      <c r="AD298" s="2"/>
    </row>
    <row r="299" spans="1:30" ht="15.75" hidden="1" customHeight="1" x14ac:dyDescent="0.2">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c r="AA299" s="2"/>
      <c r="AB299" s="2"/>
      <c r="AC299" s="2"/>
      <c r="AD299" s="2"/>
    </row>
    <row r="300" spans="1:30" ht="15.75" hidden="1" customHeight="1" x14ac:dyDescent="0.2">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c r="AA300" s="2"/>
      <c r="AB300" s="2"/>
      <c r="AC300" s="2"/>
      <c r="AD300" s="2"/>
    </row>
    <row r="301" spans="1:30" ht="15.75" hidden="1" customHeight="1" x14ac:dyDescent="0.2">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c r="AA301" s="2"/>
      <c r="AB301" s="2"/>
      <c r="AC301" s="2"/>
      <c r="AD301" s="2"/>
    </row>
    <row r="302" spans="1:30" ht="15.75" hidden="1" customHeight="1" x14ac:dyDescent="0.2">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c r="AA302" s="2"/>
      <c r="AB302" s="2"/>
      <c r="AC302" s="2"/>
      <c r="AD302" s="2"/>
    </row>
    <row r="303" spans="1:30" ht="15.75" hidden="1" customHeight="1" x14ac:dyDescent="0.2">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c r="AA303" s="2"/>
      <c r="AB303" s="2"/>
      <c r="AC303" s="2"/>
      <c r="AD303" s="2"/>
    </row>
    <row r="304" spans="1:30" ht="15.75" hidden="1" customHeight="1" x14ac:dyDescent="0.2">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c r="AA304" s="2"/>
      <c r="AB304" s="2"/>
      <c r="AC304" s="2"/>
      <c r="AD304" s="2"/>
    </row>
    <row r="305" spans="1:30" ht="15.75" hidden="1" customHeight="1" x14ac:dyDescent="0.2">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c r="AA305" s="2"/>
      <c r="AB305" s="2"/>
      <c r="AC305" s="2"/>
      <c r="AD305" s="2"/>
    </row>
    <row r="306" spans="1:30" ht="15.75" hidden="1" customHeight="1" x14ac:dyDescent="0.2">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c r="AA306" s="2"/>
      <c r="AB306" s="2"/>
      <c r="AC306" s="2"/>
      <c r="AD306" s="2"/>
    </row>
    <row r="307" spans="1:30" ht="15.75" hidden="1" customHeight="1" x14ac:dyDescent="0.2">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c r="AA307" s="2"/>
      <c r="AB307" s="2"/>
      <c r="AC307" s="2"/>
      <c r="AD307" s="2"/>
    </row>
    <row r="308" spans="1:30" ht="15.75" hidden="1" customHeight="1" x14ac:dyDescent="0.2">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c r="AA308" s="2"/>
      <c r="AB308" s="2"/>
      <c r="AC308" s="2"/>
      <c r="AD308" s="2"/>
    </row>
    <row r="309" spans="1:30" ht="15.75" hidden="1" customHeight="1" x14ac:dyDescent="0.2">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c r="AA309" s="2"/>
      <c r="AB309" s="2"/>
      <c r="AC309" s="2"/>
      <c r="AD309" s="2"/>
    </row>
    <row r="310" spans="1:30" ht="15.75" hidden="1" customHeight="1" x14ac:dyDescent="0.2">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c r="AA310" s="2"/>
      <c r="AB310" s="2"/>
      <c r="AC310" s="2"/>
      <c r="AD310" s="2"/>
    </row>
    <row r="311" spans="1:30" ht="15.75" hidden="1" customHeight="1" x14ac:dyDescent="0.2">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c r="AA311" s="2"/>
      <c r="AB311" s="2"/>
      <c r="AC311" s="2"/>
      <c r="AD311" s="2"/>
    </row>
    <row r="312" spans="1:30" ht="15.75" hidden="1" customHeight="1" x14ac:dyDescent="0.2">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c r="AA312" s="2"/>
      <c r="AB312" s="2"/>
      <c r="AC312" s="2"/>
      <c r="AD312" s="2"/>
    </row>
    <row r="313" spans="1:30" ht="15.75" hidden="1" customHeight="1" x14ac:dyDescent="0.2">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c r="AA313" s="2"/>
      <c r="AB313" s="2"/>
      <c r="AC313" s="2"/>
      <c r="AD313" s="2"/>
    </row>
    <row r="314" spans="1:30" ht="15.75" hidden="1" customHeight="1" x14ac:dyDescent="0.2">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c r="AA314" s="2"/>
      <c r="AB314" s="2"/>
      <c r="AC314" s="2"/>
      <c r="AD314" s="2"/>
    </row>
    <row r="315" spans="1:30" ht="15.75" hidden="1" customHeight="1" x14ac:dyDescent="0.2">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c r="AA315" s="2"/>
      <c r="AB315" s="2"/>
      <c r="AC315" s="2"/>
      <c r="AD315" s="2"/>
    </row>
    <row r="316" spans="1:30" ht="15.75" hidden="1" customHeight="1" x14ac:dyDescent="0.2">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c r="AA316" s="2"/>
      <c r="AB316" s="2"/>
      <c r="AC316" s="2"/>
      <c r="AD316" s="2"/>
    </row>
    <row r="317" spans="1:30" ht="15.75" hidden="1" customHeight="1" x14ac:dyDescent="0.2">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c r="AA317" s="2"/>
      <c r="AB317" s="2"/>
      <c r="AC317" s="2"/>
      <c r="AD317" s="2"/>
    </row>
    <row r="318" spans="1:30" ht="15.75" hidden="1" customHeight="1" x14ac:dyDescent="0.2">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c r="AA318" s="2"/>
      <c r="AB318" s="2"/>
      <c r="AC318" s="2"/>
      <c r="AD318" s="2"/>
    </row>
    <row r="319" spans="1:30" ht="15.75" hidden="1" customHeight="1" x14ac:dyDescent="0.2">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c r="AA319" s="2"/>
      <c r="AB319" s="2"/>
      <c r="AC319" s="2"/>
      <c r="AD319" s="2"/>
    </row>
    <row r="320" spans="1:30" ht="15.75" hidden="1" customHeight="1" x14ac:dyDescent="0.2">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c r="AA320" s="2"/>
      <c r="AB320" s="2"/>
      <c r="AC320" s="2"/>
      <c r="AD320" s="2"/>
    </row>
    <row r="321" spans="1:30" ht="15.75" hidden="1" customHeight="1" x14ac:dyDescent="0.2">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c r="AA321" s="2"/>
      <c r="AB321" s="2"/>
      <c r="AC321" s="2"/>
      <c r="AD321" s="2"/>
    </row>
    <row r="322" spans="1:30" ht="15.75" hidden="1" customHeight="1" x14ac:dyDescent="0.2">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c r="AA322" s="2"/>
      <c r="AB322" s="2"/>
      <c r="AC322" s="2"/>
      <c r="AD322" s="2"/>
    </row>
    <row r="323" spans="1:30" ht="15.75" hidden="1" customHeight="1" x14ac:dyDescent="0.2">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c r="AA323" s="2"/>
      <c r="AB323" s="2"/>
      <c r="AC323" s="2"/>
      <c r="AD323" s="2"/>
    </row>
    <row r="324" spans="1:30" ht="15.75" hidden="1" customHeight="1" x14ac:dyDescent="0.2">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c r="AA324" s="2"/>
      <c r="AB324" s="2"/>
      <c r="AC324" s="2"/>
      <c r="AD324" s="2"/>
    </row>
    <row r="325" spans="1:30" ht="15.75" hidden="1" customHeight="1" x14ac:dyDescent="0.2">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c r="AA325" s="2"/>
      <c r="AB325" s="2"/>
      <c r="AC325" s="2"/>
      <c r="AD325" s="2"/>
    </row>
    <row r="326" spans="1:30" ht="15.75" hidden="1" customHeight="1" x14ac:dyDescent="0.2">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c r="AA326" s="2"/>
      <c r="AB326" s="2"/>
      <c r="AC326" s="2"/>
      <c r="AD326" s="2"/>
    </row>
    <row r="327" spans="1:30" ht="15.75" hidden="1" customHeight="1" x14ac:dyDescent="0.2">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c r="AA327" s="2"/>
      <c r="AB327" s="2"/>
      <c r="AC327" s="2"/>
      <c r="AD327" s="2"/>
    </row>
    <row r="328" spans="1:30" ht="15.75" hidden="1" customHeight="1" x14ac:dyDescent="0.2">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c r="AA328" s="2"/>
      <c r="AB328" s="2"/>
      <c r="AC328" s="2"/>
      <c r="AD328" s="2"/>
    </row>
    <row r="329" spans="1:30" ht="15.75" hidden="1" customHeight="1" x14ac:dyDescent="0.2">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c r="AA329" s="2"/>
      <c r="AB329" s="2"/>
      <c r="AC329" s="2"/>
      <c r="AD329" s="2"/>
    </row>
    <row r="330" spans="1:30" ht="15.75" hidden="1" customHeight="1" x14ac:dyDescent="0.2">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c r="AA330" s="2"/>
      <c r="AB330" s="2"/>
      <c r="AC330" s="2"/>
      <c r="AD330" s="2"/>
    </row>
    <row r="331" spans="1:30" ht="15.75" hidden="1" customHeight="1" x14ac:dyDescent="0.2">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c r="AA331" s="2"/>
      <c r="AB331" s="2"/>
      <c r="AC331" s="2"/>
      <c r="AD331" s="2"/>
    </row>
    <row r="332" spans="1:30" ht="15.75" hidden="1" customHeight="1" x14ac:dyDescent="0.2">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c r="AA332" s="2"/>
      <c r="AB332" s="2"/>
      <c r="AC332" s="2"/>
      <c r="AD332" s="2"/>
    </row>
    <row r="333" spans="1:30" ht="15.75" hidden="1" customHeight="1" x14ac:dyDescent="0.2">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c r="AA333" s="2"/>
      <c r="AB333" s="2"/>
      <c r="AC333" s="2"/>
      <c r="AD333" s="2"/>
    </row>
    <row r="334" spans="1:30" ht="15.75" hidden="1" customHeight="1" x14ac:dyDescent="0.2">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c r="AA334" s="2"/>
      <c r="AB334" s="2"/>
      <c r="AC334" s="2"/>
      <c r="AD334" s="2"/>
    </row>
    <row r="335" spans="1:30" ht="15.75" hidden="1" customHeight="1" x14ac:dyDescent="0.2">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c r="AA335" s="2"/>
      <c r="AB335" s="2"/>
      <c r="AC335" s="2"/>
      <c r="AD335" s="2"/>
    </row>
    <row r="336" spans="1:30" ht="15.75" hidden="1" customHeight="1" x14ac:dyDescent="0.2">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c r="AA336" s="2"/>
      <c r="AB336" s="2"/>
      <c r="AC336" s="2"/>
      <c r="AD336" s="2"/>
    </row>
    <row r="337" spans="1:30" ht="15.75" hidden="1" customHeight="1" x14ac:dyDescent="0.2">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c r="AA337" s="2"/>
      <c r="AB337" s="2"/>
      <c r="AC337" s="2"/>
      <c r="AD337" s="2"/>
    </row>
    <row r="338" spans="1:30" ht="15.75" hidden="1" customHeight="1" x14ac:dyDescent="0.2">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c r="AA338" s="2"/>
      <c r="AB338" s="2"/>
      <c r="AC338" s="2"/>
      <c r="AD338" s="2"/>
    </row>
    <row r="339" spans="1:30" ht="15.75" hidden="1" customHeight="1" x14ac:dyDescent="0.2">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c r="AA339" s="2"/>
      <c r="AB339" s="2"/>
      <c r="AC339" s="2"/>
      <c r="AD339" s="2"/>
    </row>
    <row r="340" spans="1:30" ht="15.75" hidden="1" customHeight="1" x14ac:dyDescent="0.2">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c r="AA340" s="2"/>
      <c r="AB340" s="2"/>
      <c r="AC340" s="2"/>
      <c r="AD340" s="2"/>
    </row>
    <row r="341" spans="1:30" ht="15.75" hidden="1" customHeight="1" x14ac:dyDescent="0.2">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c r="AA341" s="2"/>
      <c r="AB341" s="2"/>
      <c r="AC341" s="2"/>
      <c r="AD341" s="2"/>
    </row>
    <row r="342" spans="1:30" ht="15.75" hidden="1" customHeight="1" x14ac:dyDescent="0.2">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c r="AA342" s="2"/>
      <c r="AB342" s="2"/>
      <c r="AC342" s="2"/>
      <c r="AD342" s="2"/>
    </row>
    <row r="343" spans="1:30" ht="15.75" hidden="1" customHeight="1" x14ac:dyDescent="0.2">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c r="AA343" s="2"/>
      <c r="AB343" s="2"/>
      <c r="AC343" s="2"/>
      <c r="AD343" s="2"/>
    </row>
    <row r="344" spans="1:30" ht="15.75" hidden="1" customHeight="1" x14ac:dyDescent="0.2">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c r="AA344" s="2"/>
      <c r="AB344" s="2"/>
      <c r="AC344" s="2"/>
      <c r="AD344" s="2"/>
    </row>
    <row r="345" spans="1:30" ht="15.75" hidden="1" customHeight="1" x14ac:dyDescent="0.2">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c r="AA345" s="2"/>
      <c r="AB345" s="2"/>
      <c r="AC345" s="2"/>
      <c r="AD345" s="2"/>
    </row>
    <row r="346" spans="1:30" ht="15.75" hidden="1" customHeight="1" x14ac:dyDescent="0.2">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c r="AA346" s="2"/>
      <c r="AB346" s="2"/>
      <c r="AC346" s="2"/>
      <c r="AD346" s="2"/>
    </row>
    <row r="347" spans="1:30" ht="15.75" hidden="1" customHeight="1" x14ac:dyDescent="0.2">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c r="AA347" s="2"/>
      <c r="AB347" s="2"/>
      <c r="AC347" s="2"/>
      <c r="AD347" s="2"/>
    </row>
    <row r="348" spans="1:30" ht="15.75" hidden="1" customHeight="1" x14ac:dyDescent="0.2">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c r="AA348" s="2"/>
      <c r="AB348" s="2"/>
      <c r="AC348" s="2"/>
      <c r="AD348" s="2"/>
    </row>
    <row r="349" spans="1:30" ht="15.75" hidden="1" customHeight="1" x14ac:dyDescent="0.2">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c r="AA349" s="2"/>
      <c r="AB349" s="2"/>
      <c r="AC349" s="2"/>
      <c r="AD349" s="2"/>
    </row>
    <row r="350" spans="1:30" ht="15.75" hidden="1" customHeight="1" x14ac:dyDescent="0.2">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c r="AA350" s="2"/>
      <c r="AB350" s="2"/>
      <c r="AC350" s="2"/>
      <c r="AD350" s="2"/>
    </row>
    <row r="351" spans="1:30" ht="15.75" hidden="1" customHeight="1" x14ac:dyDescent="0.2">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c r="AA351" s="2"/>
      <c r="AB351" s="2"/>
      <c r="AC351" s="2"/>
      <c r="AD351" s="2"/>
    </row>
    <row r="352" spans="1:30" ht="15.75" hidden="1" customHeight="1" x14ac:dyDescent="0.2">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c r="AA352" s="2"/>
      <c r="AB352" s="2"/>
      <c r="AC352" s="2"/>
      <c r="AD352" s="2"/>
    </row>
    <row r="353" spans="1:30" ht="15.75" hidden="1" customHeight="1" x14ac:dyDescent="0.2">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c r="AA353" s="2"/>
      <c r="AB353" s="2"/>
      <c r="AC353" s="2"/>
      <c r="AD353" s="2"/>
    </row>
    <row r="354" spans="1:30" ht="15.75" hidden="1" customHeight="1" x14ac:dyDescent="0.2">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c r="AA354" s="2"/>
      <c r="AB354" s="2"/>
      <c r="AC354" s="2"/>
      <c r="AD354" s="2"/>
    </row>
    <row r="355" spans="1:30" ht="15.75" hidden="1" customHeight="1" x14ac:dyDescent="0.2">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c r="AA355" s="2"/>
      <c r="AB355" s="2"/>
      <c r="AC355" s="2"/>
      <c r="AD355" s="2"/>
    </row>
    <row r="356" spans="1:30" ht="15.75" hidden="1" customHeight="1" x14ac:dyDescent="0.2">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c r="AA356" s="2"/>
      <c r="AB356" s="2"/>
      <c r="AC356" s="2"/>
      <c r="AD356" s="2"/>
    </row>
    <row r="357" spans="1:30" ht="15.75" hidden="1" customHeight="1" x14ac:dyDescent="0.2">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c r="AA357" s="2"/>
      <c r="AB357" s="2"/>
      <c r="AC357" s="2"/>
      <c r="AD357" s="2"/>
    </row>
    <row r="358" spans="1:30" ht="15.75" hidden="1" customHeight="1" x14ac:dyDescent="0.2">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c r="AA358" s="2"/>
      <c r="AB358" s="2"/>
      <c r="AC358" s="2"/>
      <c r="AD358" s="2"/>
    </row>
    <row r="359" spans="1:30" ht="15.75" hidden="1" customHeight="1" x14ac:dyDescent="0.2">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c r="AA359" s="2"/>
      <c r="AB359" s="2"/>
      <c r="AC359" s="2"/>
      <c r="AD359" s="2"/>
    </row>
    <row r="360" spans="1:30" ht="15.75" hidden="1" customHeight="1" x14ac:dyDescent="0.2">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c r="AA360" s="2"/>
      <c r="AB360" s="2"/>
      <c r="AC360" s="2"/>
      <c r="AD360" s="2"/>
    </row>
    <row r="361" spans="1:30" ht="15.75" hidden="1" customHeight="1" x14ac:dyDescent="0.2">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c r="AA361" s="2"/>
      <c r="AB361" s="2"/>
      <c r="AC361" s="2"/>
      <c r="AD361" s="2"/>
    </row>
    <row r="362" spans="1:30" ht="15.75" hidden="1" customHeight="1" x14ac:dyDescent="0.2">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c r="AA362" s="2"/>
      <c r="AB362" s="2"/>
      <c r="AC362" s="2"/>
      <c r="AD362" s="2"/>
    </row>
    <row r="363" spans="1:30" ht="15.75" hidden="1" customHeight="1" x14ac:dyDescent="0.2">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c r="AA363" s="2"/>
      <c r="AB363" s="2"/>
      <c r="AC363" s="2"/>
      <c r="AD363" s="2"/>
    </row>
    <row r="364" spans="1:30" ht="15.75" hidden="1" customHeight="1" x14ac:dyDescent="0.2">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c r="AA364" s="2"/>
      <c r="AB364" s="2"/>
      <c r="AC364" s="2"/>
      <c r="AD364" s="2"/>
    </row>
    <row r="365" spans="1:30" ht="15.75" hidden="1" customHeight="1" x14ac:dyDescent="0.2">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c r="AA365" s="2"/>
      <c r="AB365" s="2"/>
      <c r="AC365" s="2"/>
      <c r="AD365" s="2"/>
    </row>
    <row r="366" spans="1:30" ht="15.75" hidden="1" customHeight="1" x14ac:dyDescent="0.2">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c r="AA366" s="2"/>
      <c r="AB366" s="2"/>
      <c r="AC366" s="2"/>
      <c r="AD366" s="2"/>
    </row>
    <row r="367" spans="1:30" ht="15.75" hidden="1" customHeight="1" x14ac:dyDescent="0.2">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c r="AA367" s="2"/>
      <c r="AB367" s="2"/>
      <c r="AC367" s="2"/>
      <c r="AD367" s="2"/>
    </row>
    <row r="368" spans="1:30" ht="15.75" hidden="1" customHeight="1" x14ac:dyDescent="0.2">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c r="AA368" s="2"/>
      <c r="AB368" s="2"/>
      <c r="AC368" s="2"/>
      <c r="AD368" s="2"/>
    </row>
    <row r="369" spans="1:30" ht="15.75" hidden="1" customHeight="1" x14ac:dyDescent="0.2">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c r="AA369" s="2"/>
      <c r="AB369" s="2"/>
      <c r="AC369" s="2"/>
      <c r="AD369" s="2"/>
    </row>
    <row r="370" spans="1:30" ht="15.75" hidden="1" customHeight="1" x14ac:dyDescent="0.2">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c r="AA370" s="2"/>
      <c r="AB370" s="2"/>
      <c r="AC370" s="2"/>
      <c r="AD370" s="2"/>
    </row>
    <row r="371" spans="1:30" ht="15.75" hidden="1" customHeight="1" x14ac:dyDescent="0.2">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c r="AA371" s="2"/>
      <c r="AB371" s="2"/>
      <c r="AC371" s="2"/>
      <c r="AD371" s="2"/>
    </row>
    <row r="372" spans="1:30" ht="15.75" hidden="1" customHeight="1" x14ac:dyDescent="0.2">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c r="AA372" s="2"/>
      <c r="AB372" s="2"/>
      <c r="AC372" s="2"/>
      <c r="AD372" s="2"/>
    </row>
    <row r="373" spans="1:30" ht="15.75" hidden="1" customHeight="1" x14ac:dyDescent="0.2">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c r="AA373" s="2"/>
      <c r="AB373" s="2"/>
      <c r="AC373" s="2"/>
      <c r="AD373" s="2"/>
    </row>
    <row r="374" spans="1:30" ht="15.75" hidden="1" customHeight="1" x14ac:dyDescent="0.2">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c r="AA374" s="2"/>
      <c r="AB374" s="2"/>
      <c r="AC374" s="2"/>
      <c r="AD374" s="2"/>
    </row>
    <row r="375" spans="1:30" ht="15.75" hidden="1" customHeight="1" x14ac:dyDescent="0.2">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c r="AA375" s="2"/>
      <c r="AB375" s="2"/>
      <c r="AC375" s="2"/>
      <c r="AD375" s="2"/>
    </row>
    <row r="376" spans="1:30" ht="15.75" hidden="1" customHeight="1" x14ac:dyDescent="0.2">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c r="AA376" s="2"/>
      <c r="AB376" s="2"/>
      <c r="AC376" s="2"/>
      <c r="AD376" s="2"/>
    </row>
    <row r="377" spans="1:30" ht="15.75" hidden="1" customHeight="1" x14ac:dyDescent="0.2">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c r="AA377" s="2"/>
      <c r="AB377" s="2"/>
      <c r="AC377" s="2"/>
      <c r="AD377" s="2"/>
    </row>
    <row r="378" spans="1:30" ht="15.75" hidden="1" customHeight="1" x14ac:dyDescent="0.2">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c r="AA378" s="2"/>
      <c r="AB378" s="2"/>
      <c r="AC378" s="2"/>
      <c r="AD378" s="2"/>
    </row>
    <row r="379" spans="1:30" ht="15.75" hidden="1" customHeight="1" x14ac:dyDescent="0.2">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c r="AA379" s="2"/>
      <c r="AB379" s="2"/>
      <c r="AC379" s="2"/>
      <c r="AD379" s="2"/>
    </row>
    <row r="380" spans="1:30" ht="15.75" hidden="1" customHeight="1" x14ac:dyDescent="0.2">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c r="AA380" s="2"/>
      <c r="AB380" s="2"/>
      <c r="AC380" s="2"/>
      <c r="AD380" s="2"/>
    </row>
    <row r="381" spans="1:30" ht="15.75" hidden="1" customHeight="1" x14ac:dyDescent="0.2">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c r="AA381" s="2"/>
      <c r="AB381" s="2"/>
      <c r="AC381" s="2"/>
      <c r="AD381" s="2"/>
    </row>
    <row r="382" spans="1:30" ht="15.75" hidden="1" customHeight="1" x14ac:dyDescent="0.2">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c r="AA382" s="2"/>
      <c r="AB382" s="2"/>
      <c r="AC382" s="2"/>
      <c r="AD382" s="2"/>
    </row>
    <row r="383" spans="1:30" ht="15.75" hidden="1" customHeight="1" x14ac:dyDescent="0.2">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c r="AA383" s="2"/>
      <c r="AB383" s="2"/>
      <c r="AC383" s="2"/>
      <c r="AD383" s="2"/>
    </row>
    <row r="384" spans="1:30" ht="15.75" hidden="1" customHeight="1" x14ac:dyDescent="0.2">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c r="AA384" s="2"/>
      <c r="AB384" s="2"/>
      <c r="AC384" s="2"/>
      <c r="AD384" s="2"/>
    </row>
    <row r="385" spans="1:30" ht="15.75" hidden="1" customHeight="1" x14ac:dyDescent="0.2">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c r="AA385" s="2"/>
      <c r="AB385" s="2"/>
      <c r="AC385" s="2"/>
      <c r="AD385" s="2"/>
    </row>
    <row r="386" spans="1:30" ht="15.75" hidden="1" customHeight="1" x14ac:dyDescent="0.2">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c r="AA386" s="2"/>
      <c r="AB386" s="2"/>
      <c r="AC386" s="2"/>
      <c r="AD386" s="2"/>
    </row>
    <row r="387" spans="1:30" ht="15.75" hidden="1" customHeight="1" x14ac:dyDescent="0.2">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c r="AA387" s="2"/>
      <c r="AB387" s="2"/>
      <c r="AC387" s="2"/>
      <c r="AD387" s="2"/>
    </row>
    <row r="388" spans="1:30" ht="15.75" hidden="1" customHeight="1" x14ac:dyDescent="0.2">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c r="AA388" s="2"/>
      <c r="AB388" s="2"/>
      <c r="AC388" s="2"/>
      <c r="AD388" s="2"/>
    </row>
    <row r="389" spans="1:30" ht="15.75" hidden="1" customHeight="1" x14ac:dyDescent="0.2">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c r="AA389" s="2"/>
      <c r="AB389" s="2"/>
      <c r="AC389" s="2"/>
      <c r="AD389" s="2"/>
    </row>
    <row r="390" spans="1:30" ht="15.75" hidden="1" customHeight="1" x14ac:dyDescent="0.2">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c r="AA390" s="2"/>
      <c r="AB390" s="2"/>
      <c r="AC390" s="2"/>
      <c r="AD390" s="2"/>
    </row>
    <row r="391" spans="1:30" ht="15.75" hidden="1" customHeight="1" x14ac:dyDescent="0.2">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c r="AA391" s="2"/>
      <c r="AB391" s="2"/>
      <c r="AC391" s="2"/>
      <c r="AD391" s="2"/>
    </row>
    <row r="392" spans="1:30" ht="15.75" hidden="1" customHeight="1" x14ac:dyDescent="0.2">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c r="AA392" s="2"/>
      <c r="AB392" s="2"/>
      <c r="AC392" s="2"/>
      <c r="AD392" s="2"/>
    </row>
    <row r="393" spans="1:30" ht="15.75" hidden="1" customHeight="1" x14ac:dyDescent="0.2">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c r="AA393" s="2"/>
      <c r="AB393" s="2"/>
      <c r="AC393" s="2"/>
      <c r="AD393" s="2"/>
    </row>
    <row r="394" spans="1:30" ht="15.75" hidden="1" customHeight="1" x14ac:dyDescent="0.2">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c r="AA394" s="2"/>
      <c r="AB394" s="2"/>
      <c r="AC394" s="2"/>
      <c r="AD394" s="2"/>
    </row>
    <row r="395" spans="1:30" ht="15.75" hidden="1" customHeight="1" x14ac:dyDescent="0.2">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c r="AA395" s="2"/>
      <c r="AB395" s="2"/>
      <c r="AC395" s="2"/>
      <c r="AD395" s="2"/>
    </row>
    <row r="396" spans="1:30" ht="15.75" hidden="1" customHeight="1" x14ac:dyDescent="0.2">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c r="AA396" s="2"/>
      <c r="AB396" s="2"/>
      <c r="AC396" s="2"/>
      <c r="AD396" s="2"/>
    </row>
    <row r="397" spans="1:30" ht="15.75" hidden="1" customHeight="1" x14ac:dyDescent="0.2">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c r="AA397" s="2"/>
      <c r="AB397" s="2"/>
      <c r="AC397" s="2"/>
      <c r="AD397" s="2"/>
    </row>
    <row r="398" spans="1:30" ht="15.75" hidden="1" customHeight="1" x14ac:dyDescent="0.2">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c r="AA398" s="2"/>
      <c r="AB398" s="2"/>
      <c r="AC398" s="2"/>
      <c r="AD398" s="2"/>
    </row>
    <row r="399" spans="1:30" ht="15.75" hidden="1" customHeight="1" x14ac:dyDescent="0.2">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c r="AA399" s="2"/>
      <c r="AB399" s="2"/>
      <c r="AC399" s="2"/>
      <c r="AD399" s="2"/>
    </row>
    <row r="400" spans="1:30" ht="15.75" hidden="1" customHeight="1" x14ac:dyDescent="0.2">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c r="AA400" s="2"/>
      <c r="AB400" s="2"/>
      <c r="AC400" s="2"/>
      <c r="AD400" s="2"/>
    </row>
    <row r="401" spans="1:30" ht="15.75" hidden="1" customHeight="1" x14ac:dyDescent="0.2">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c r="AA401" s="2"/>
      <c r="AB401" s="2"/>
      <c r="AC401" s="2"/>
      <c r="AD401" s="2"/>
    </row>
    <row r="402" spans="1:30" ht="15.75" hidden="1" customHeight="1" x14ac:dyDescent="0.2">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c r="AA402" s="2"/>
      <c r="AB402" s="2"/>
      <c r="AC402" s="2"/>
      <c r="AD402" s="2"/>
    </row>
    <row r="403" spans="1:30" ht="15.75" hidden="1" customHeight="1" x14ac:dyDescent="0.2">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c r="AA403" s="2"/>
      <c r="AB403" s="2"/>
      <c r="AC403" s="2"/>
      <c r="AD403" s="2"/>
    </row>
    <row r="404" spans="1:30" ht="15.75" hidden="1" customHeight="1" x14ac:dyDescent="0.2">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c r="AA404" s="2"/>
      <c r="AB404" s="2"/>
      <c r="AC404" s="2"/>
      <c r="AD404" s="2"/>
    </row>
    <row r="405" spans="1:30" ht="15.75" hidden="1" customHeight="1" x14ac:dyDescent="0.2">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c r="AA405" s="2"/>
      <c r="AB405" s="2"/>
      <c r="AC405" s="2"/>
      <c r="AD405" s="2"/>
    </row>
    <row r="406" spans="1:30" ht="15.75" hidden="1" customHeight="1" x14ac:dyDescent="0.2">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c r="AA406" s="2"/>
      <c r="AB406" s="2"/>
      <c r="AC406" s="2"/>
      <c r="AD406" s="2"/>
    </row>
    <row r="407" spans="1:30" ht="15.75" hidden="1" customHeight="1" x14ac:dyDescent="0.2">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c r="AA407" s="2"/>
      <c r="AB407" s="2"/>
      <c r="AC407" s="2"/>
      <c r="AD407" s="2"/>
    </row>
    <row r="408" spans="1:30" ht="15.75" hidden="1" customHeight="1" x14ac:dyDescent="0.2">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c r="AA408" s="2"/>
      <c r="AB408" s="2"/>
      <c r="AC408" s="2"/>
      <c r="AD408" s="2"/>
    </row>
    <row r="409" spans="1:30" ht="15.75" hidden="1" customHeight="1" x14ac:dyDescent="0.2">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c r="AA409" s="2"/>
      <c r="AB409" s="2"/>
      <c r="AC409" s="2"/>
      <c r="AD409" s="2"/>
    </row>
    <row r="410" spans="1:30" ht="15.75" hidden="1" customHeight="1" x14ac:dyDescent="0.2">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c r="AA410" s="2"/>
      <c r="AB410" s="2"/>
      <c r="AC410" s="2"/>
      <c r="AD410" s="2"/>
    </row>
    <row r="411" spans="1:30" ht="15.75" hidden="1" customHeight="1" x14ac:dyDescent="0.2">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c r="AA411" s="2"/>
      <c r="AB411" s="2"/>
      <c r="AC411" s="2"/>
      <c r="AD411" s="2"/>
    </row>
    <row r="412" spans="1:30" ht="15.75" hidden="1" customHeight="1" x14ac:dyDescent="0.2">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c r="AA412" s="2"/>
      <c r="AB412" s="2"/>
      <c r="AC412" s="2"/>
      <c r="AD412" s="2"/>
    </row>
    <row r="413" spans="1:30" ht="15.75" hidden="1" customHeight="1" x14ac:dyDescent="0.2">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c r="AA413" s="2"/>
      <c r="AB413" s="2"/>
      <c r="AC413" s="2"/>
      <c r="AD413" s="2"/>
    </row>
    <row r="414" spans="1:30" ht="15.75" hidden="1" customHeight="1" x14ac:dyDescent="0.2">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c r="AA414" s="2"/>
      <c r="AB414" s="2"/>
      <c r="AC414" s="2"/>
      <c r="AD414" s="2"/>
    </row>
    <row r="415" spans="1:30" ht="15.75" hidden="1" customHeight="1" x14ac:dyDescent="0.2">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c r="AA415" s="2"/>
      <c r="AB415" s="2"/>
      <c r="AC415" s="2"/>
      <c r="AD415" s="2"/>
    </row>
    <row r="416" spans="1:30" ht="15.75" hidden="1" customHeight="1" x14ac:dyDescent="0.2">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c r="AA416" s="2"/>
      <c r="AB416" s="2"/>
      <c r="AC416" s="2"/>
      <c r="AD416" s="2"/>
    </row>
    <row r="417" spans="1:30" ht="15.75" hidden="1" customHeight="1" x14ac:dyDescent="0.2">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c r="AA417" s="2"/>
      <c r="AB417" s="2"/>
      <c r="AC417" s="2"/>
      <c r="AD417" s="2"/>
    </row>
    <row r="418" spans="1:30" ht="15.75" hidden="1" customHeight="1" x14ac:dyDescent="0.2">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c r="AA418" s="2"/>
      <c r="AB418" s="2"/>
      <c r="AC418" s="2"/>
      <c r="AD418" s="2"/>
    </row>
    <row r="419" spans="1:30" ht="15.75" hidden="1" customHeight="1" x14ac:dyDescent="0.2">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c r="AA419" s="2"/>
      <c r="AB419" s="2"/>
      <c r="AC419" s="2"/>
      <c r="AD419" s="2"/>
    </row>
    <row r="420" spans="1:30" ht="15.75" hidden="1" customHeight="1" x14ac:dyDescent="0.2">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c r="AA420" s="2"/>
      <c r="AB420" s="2"/>
      <c r="AC420" s="2"/>
      <c r="AD420" s="2"/>
    </row>
    <row r="421" spans="1:30" ht="15.75" hidden="1" customHeight="1" x14ac:dyDescent="0.2">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c r="AA421" s="2"/>
      <c r="AB421" s="2"/>
      <c r="AC421" s="2"/>
      <c r="AD421" s="2"/>
    </row>
    <row r="422" spans="1:30" ht="15.75" hidden="1" customHeight="1" x14ac:dyDescent="0.2">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c r="AA422" s="2"/>
      <c r="AB422" s="2"/>
      <c r="AC422" s="2"/>
      <c r="AD422" s="2"/>
    </row>
    <row r="423" spans="1:30" ht="15.75" hidden="1" customHeight="1" x14ac:dyDescent="0.2">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c r="AA423" s="2"/>
      <c r="AB423" s="2"/>
      <c r="AC423" s="2"/>
      <c r="AD423" s="2"/>
    </row>
    <row r="424" spans="1:30" ht="15.75" hidden="1" customHeight="1" x14ac:dyDescent="0.2">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c r="AA424" s="2"/>
      <c r="AB424" s="2"/>
      <c r="AC424" s="2"/>
      <c r="AD424" s="2"/>
    </row>
    <row r="425" spans="1:30" ht="15.75" hidden="1" customHeight="1" x14ac:dyDescent="0.2">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c r="AA425" s="2"/>
      <c r="AB425" s="2"/>
      <c r="AC425" s="2"/>
      <c r="AD425" s="2"/>
    </row>
    <row r="426" spans="1:30" ht="15.75" hidden="1" customHeight="1" x14ac:dyDescent="0.2">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c r="AA426" s="2"/>
      <c r="AB426" s="2"/>
      <c r="AC426" s="2"/>
      <c r="AD426" s="2"/>
    </row>
    <row r="427" spans="1:30" ht="15.75" hidden="1" customHeight="1" x14ac:dyDescent="0.2">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c r="AA427" s="2"/>
      <c r="AB427" s="2"/>
      <c r="AC427" s="2"/>
      <c r="AD427" s="2"/>
    </row>
    <row r="428" spans="1:30" ht="15.75" hidden="1" customHeight="1" x14ac:dyDescent="0.2">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c r="AA428" s="2"/>
      <c r="AB428" s="2"/>
      <c r="AC428" s="2"/>
      <c r="AD428" s="2"/>
    </row>
    <row r="429" spans="1:30" ht="15.75" hidden="1" customHeight="1" x14ac:dyDescent="0.2">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c r="AA429" s="2"/>
      <c r="AB429" s="2"/>
      <c r="AC429" s="2"/>
      <c r="AD429" s="2"/>
    </row>
    <row r="430" spans="1:30" ht="15.75" hidden="1" customHeight="1" x14ac:dyDescent="0.2">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c r="AA430" s="2"/>
      <c r="AB430" s="2"/>
      <c r="AC430" s="2"/>
      <c r="AD430" s="2"/>
    </row>
    <row r="431" spans="1:30" ht="15.75" hidden="1" customHeight="1" x14ac:dyDescent="0.2">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c r="AA431" s="2"/>
      <c r="AB431" s="2"/>
      <c r="AC431" s="2"/>
      <c r="AD431" s="2"/>
    </row>
    <row r="432" spans="1:30" ht="15.75" hidden="1" customHeight="1" x14ac:dyDescent="0.2">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c r="AA432" s="2"/>
      <c r="AB432" s="2"/>
      <c r="AC432" s="2"/>
      <c r="AD432" s="2"/>
    </row>
    <row r="433" spans="1:30" ht="15.75" hidden="1" customHeight="1" x14ac:dyDescent="0.2">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c r="AA433" s="2"/>
      <c r="AB433" s="2"/>
      <c r="AC433" s="2"/>
      <c r="AD433" s="2"/>
    </row>
    <row r="434" spans="1:30" ht="15.75" hidden="1" customHeight="1" x14ac:dyDescent="0.2">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c r="AA434" s="2"/>
      <c r="AB434" s="2"/>
      <c r="AC434" s="2"/>
      <c r="AD434" s="2"/>
    </row>
    <row r="435" spans="1:30" ht="15.75" hidden="1" customHeight="1" x14ac:dyDescent="0.2">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c r="AA435" s="2"/>
      <c r="AB435" s="2"/>
      <c r="AC435" s="2"/>
      <c r="AD435" s="2"/>
    </row>
    <row r="436" spans="1:30" ht="15.75" hidden="1" customHeight="1" x14ac:dyDescent="0.2">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c r="AA436" s="2"/>
      <c r="AB436" s="2"/>
      <c r="AC436" s="2"/>
      <c r="AD436" s="2"/>
    </row>
    <row r="437" spans="1:30" ht="15.75" hidden="1" customHeight="1" x14ac:dyDescent="0.2">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c r="AA437" s="2"/>
      <c r="AB437" s="2"/>
      <c r="AC437" s="2"/>
      <c r="AD437" s="2"/>
    </row>
    <row r="438" spans="1:30" ht="15.75" hidden="1" customHeight="1" x14ac:dyDescent="0.2">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c r="AA438" s="2"/>
      <c r="AB438" s="2"/>
      <c r="AC438" s="2"/>
      <c r="AD438" s="2"/>
    </row>
    <row r="439" spans="1:30" ht="15.75" hidden="1" customHeight="1" x14ac:dyDescent="0.2">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c r="AA439" s="2"/>
      <c r="AB439" s="2"/>
      <c r="AC439" s="2"/>
      <c r="AD439" s="2"/>
    </row>
    <row r="440" spans="1:30" ht="15.75" hidden="1" customHeight="1" x14ac:dyDescent="0.2">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c r="AA440" s="2"/>
      <c r="AB440" s="2"/>
      <c r="AC440" s="2"/>
      <c r="AD440" s="2"/>
    </row>
    <row r="441" spans="1:30" ht="15.75" hidden="1" customHeight="1" x14ac:dyDescent="0.2">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c r="AA441" s="2"/>
      <c r="AB441" s="2"/>
      <c r="AC441" s="2"/>
      <c r="AD441" s="2"/>
    </row>
    <row r="442" spans="1:30" ht="15.75" hidden="1" customHeight="1" x14ac:dyDescent="0.2">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c r="AA442" s="2"/>
      <c r="AB442" s="2"/>
      <c r="AC442" s="2"/>
      <c r="AD442" s="2"/>
    </row>
    <row r="443" spans="1:30" ht="15.75" hidden="1" customHeight="1" x14ac:dyDescent="0.2">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c r="AA443" s="2"/>
      <c r="AB443" s="2"/>
      <c r="AC443" s="2"/>
      <c r="AD443" s="2"/>
    </row>
    <row r="444" spans="1:30" ht="15.75" hidden="1" customHeight="1" x14ac:dyDescent="0.2">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c r="AA444" s="2"/>
      <c r="AB444" s="2"/>
      <c r="AC444" s="2"/>
      <c r="AD444" s="2"/>
    </row>
    <row r="445" spans="1:30" ht="15.75" hidden="1" customHeight="1" x14ac:dyDescent="0.2">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c r="AA445" s="2"/>
      <c r="AB445" s="2"/>
      <c r="AC445" s="2"/>
      <c r="AD445" s="2"/>
    </row>
    <row r="446" spans="1:30" ht="15.75" hidden="1" customHeight="1" x14ac:dyDescent="0.2">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c r="AA446" s="2"/>
      <c r="AB446" s="2"/>
      <c r="AC446" s="2"/>
      <c r="AD446" s="2"/>
    </row>
    <row r="447" spans="1:30" ht="15.75" hidden="1" customHeight="1" x14ac:dyDescent="0.2">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c r="AA447" s="2"/>
      <c r="AB447" s="2"/>
      <c r="AC447" s="2"/>
      <c r="AD447" s="2"/>
    </row>
    <row r="448" spans="1:30" ht="15.75" hidden="1" customHeight="1" x14ac:dyDescent="0.2">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c r="AA448" s="2"/>
      <c r="AB448" s="2"/>
      <c r="AC448" s="2"/>
      <c r="AD448" s="2"/>
    </row>
    <row r="449" spans="1:30" ht="15.75" hidden="1" customHeight="1" x14ac:dyDescent="0.2">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c r="AA449" s="2"/>
      <c r="AB449" s="2"/>
      <c r="AC449" s="2"/>
      <c r="AD449" s="2"/>
    </row>
    <row r="450" spans="1:30" ht="15.75" hidden="1" customHeight="1" x14ac:dyDescent="0.2">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c r="AA450" s="2"/>
      <c r="AB450" s="2"/>
      <c r="AC450" s="2"/>
      <c r="AD450" s="2"/>
    </row>
    <row r="451" spans="1:30" ht="15.75" hidden="1" customHeight="1" x14ac:dyDescent="0.2">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c r="AA451" s="2"/>
      <c r="AB451" s="2"/>
      <c r="AC451" s="2"/>
      <c r="AD451" s="2"/>
    </row>
    <row r="452" spans="1:30" ht="15.75" hidden="1" customHeight="1" x14ac:dyDescent="0.2">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c r="AA452" s="2"/>
      <c r="AB452" s="2"/>
      <c r="AC452" s="2"/>
      <c r="AD452" s="2"/>
    </row>
    <row r="453" spans="1:30" ht="15.75" hidden="1" customHeight="1" x14ac:dyDescent="0.2">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c r="AA453" s="2"/>
      <c r="AB453" s="2"/>
      <c r="AC453" s="2"/>
      <c r="AD453" s="2"/>
    </row>
    <row r="454" spans="1:30" ht="15.75" hidden="1" customHeight="1" x14ac:dyDescent="0.2">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c r="AA454" s="2"/>
      <c r="AB454" s="2"/>
      <c r="AC454" s="2"/>
      <c r="AD454" s="2"/>
    </row>
    <row r="455" spans="1:30" ht="15.75" hidden="1" customHeight="1" x14ac:dyDescent="0.2">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c r="AA455" s="2"/>
      <c r="AB455" s="2"/>
      <c r="AC455" s="2"/>
      <c r="AD455" s="2"/>
    </row>
    <row r="456" spans="1:30" ht="15.75" hidden="1" customHeight="1" x14ac:dyDescent="0.2">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c r="AA456" s="2"/>
      <c r="AB456" s="2"/>
      <c r="AC456" s="2"/>
      <c r="AD456" s="2"/>
    </row>
    <row r="457" spans="1:30" ht="15.75" hidden="1" customHeight="1" x14ac:dyDescent="0.2">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c r="AA457" s="2"/>
      <c r="AB457" s="2"/>
      <c r="AC457" s="2"/>
      <c r="AD457" s="2"/>
    </row>
    <row r="458" spans="1:30" ht="15.75" hidden="1" customHeight="1" x14ac:dyDescent="0.2">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c r="AA458" s="2"/>
      <c r="AB458" s="2"/>
      <c r="AC458" s="2"/>
      <c r="AD458" s="2"/>
    </row>
    <row r="459" spans="1:30" ht="15.75" hidden="1" customHeight="1" x14ac:dyDescent="0.2">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c r="AA459" s="2"/>
      <c r="AB459" s="2"/>
      <c r="AC459" s="2"/>
      <c r="AD459" s="2"/>
    </row>
    <row r="460" spans="1:30" ht="15.75" hidden="1" customHeight="1" x14ac:dyDescent="0.2">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c r="AA460" s="2"/>
      <c r="AB460" s="2"/>
      <c r="AC460" s="2"/>
      <c r="AD460" s="2"/>
    </row>
    <row r="461" spans="1:30" ht="15.75" hidden="1" customHeight="1" x14ac:dyDescent="0.2">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c r="AA461" s="2"/>
      <c r="AB461" s="2"/>
      <c r="AC461" s="2"/>
      <c r="AD461" s="2"/>
    </row>
    <row r="462" spans="1:30" ht="15.75" hidden="1" customHeight="1" x14ac:dyDescent="0.2">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c r="AA462" s="2"/>
      <c r="AB462" s="2"/>
      <c r="AC462" s="2"/>
      <c r="AD462" s="2"/>
    </row>
    <row r="463" spans="1:30" ht="15.75" hidden="1" customHeight="1" x14ac:dyDescent="0.2">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c r="AA463" s="2"/>
      <c r="AB463" s="2"/>
      <c r="AC463" s="2"/>
      <c r="AD463" s="2"/>
    </row>
    <row r="464" spans="1:30" ht="15.75" hidden="1" customHeight="1" x14ac:dyDescent="0.2">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c r="AA464" s="2"/>
      <c r="AB464" s="2"/>
      <c r="AC464" s="2"/>
      <c r="AD464" s="2"/>
    </row>
    <row r="465" spans="1:30" ht="15.75" hidden="1" customHeight="1" x14ac:dyDescent="0.2">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c r="AA465" s="2"/>
      <c r="AB465" s="2"/>
      <c r="AC465" s="2"/>
      <c r="AD465" s="2"/>
    </row>
    <row r="466" spans="1:30" ht="15.75" hidden="1" customHeight="1" x14ac:dyDescent="0.2">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c r="AA466" s="2"/>
      <c r="AB466" s="2"/>
      <c r="AC466" s="2"/>
      <c r="AD466" s="2"/>
    </row>
    <row r="467" spans="1:30" ht="15.75" hidden="1" customHeight="1" x14ac:dyDescent="0.2">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c r="AA467" s="2"/>
      <c r="AB467" s="2"/>
      <c r="AC467" s="2"/>
      <c r="AD467" s="2"/>
    </row>
    <row r="468" spans="1:30" ht="15.75" hidden="1" customHeight="1" x14ac:dyDescent="0.2">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c r="AA468" s="2"/>
      <c r="AB468" s="2"/>
      <c r="AC468" s="2"/>
      <c r="AD468" s="2"/>
    </row>
    <row r="469" spans="1:30" ht="15.75" hidden="1" customHeight="1" x14ac:dyDescent="0.2">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c r="AA469" s="2"/>
      <c r="AB469" s="2"/>
      <c r="AC469" s="2"/>
      <c r="AD469" s="2"/>
    </row>
    <row r="470" spans="1:30" ht="15.75" hidden="1" customHeight="1" x14ac:dyDescent="0.2">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c r="AA470" s="2"/>
      <c r="AB470" s="2"/>
      <c r="AC470" s="2"/>
      <c r="AD470" s="2"/>
    </row>
    <row r="471" spans="1:30" ht="15.75" hidden="1" customHeight="1" x14ac:dyDescent="0.2">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c r="AA471" s="2"/>
      <c r="AB471" s="2"/>
      <c r="AC471" s="2"/>
      <c r="AD471" s="2"/>
    </row>
    <row r="472" spans="1:30" ht="15.75" hidden="1" customHeight="1" x14ac:dyDescent="0.2">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c r="AA472" s="2"/>
      <c r="AB472" s="2"/>
      <c r="AC472" s="2"/>
      <c r="AD472" s="2"/>
    </row>
    <row r="473" spans="1:30" ht="15.75" hidden="1" customHeight="1" x14ac:dyDescent="0.2">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c r="AA473" s="2"/>
      <c r="AB473" s="2"/>
      <c r="AC473" s="2"/>
      <c r="AD473" s="2"/>
    </row>
    <row r="474" spans="1:30" ht="15.75" hidden="1" customHeight="1" x14ac:dyDescent="0.2">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c r="AA474" s="2"/>
      <c r="AB474" s="2"/>
      <c r="AC474" s="2"/>
      <c r="AD474" s="2"/>
    </row>
    <row r="475" spans="1:30" ht="15.75" hidden="1" customHeight="1" x14ac:dyDescent="0.2">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c r="AA475" s="2"/>
      <c r="AB475" s="2"/>
      <c r="AC475" s="2"/>
      <c r="AD475" s="2"/>
    </row>
    <row r="476" spans="1:30" ht="15.75" hidden="1" customHeight="1" x14ac:dyDescent="0.2">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c r="AA476" s="2"/>
      <c r="AB476" s="2"/>
      <c r="AC476" s="2"/>
      <c r="AD476" s="2"/>
    </row>
    <row r="477" spans="1:30" ht="15.75" hidden="1" customHeight="1" x14ac:dyDescent="0.2">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c r="AA477" s="2"/>
      <c r="AB477" s="2"/>
      <c r="AC477" s="2"/>
      <c r="AD477" s="2"/>
    </row>
    <row r="478" spans="1:30" ht="15.75" hidden="1" customHeight="1" x14ac:dyDescent="0.2">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c r="AA478" s="2"/>
      <c r="AB478" s="2"/>
      <c r="AC478" s="2"/>
      <c r="AD478" s="2"/>
    </row>
    <row r="479" spans="1:30" ht="15.75" hidden="1" customHeight="1" x14ac:dyDescent="0.2">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c r="AA479" s="2"/>
      <c r="AB479" s="2"/>
      <c r="AC479" s="2"/>
      <c r="AD479" s="2"/>
    </row>
    <row r="480" spans="1:30" ht="15.75" hidden="1" customHeight="1" x14ac:dyDescent="0.2">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c r="AA480" s="2"/>
      <c r="AB480" s="2"/>
      <c r="AC480" s="2"/>
      <c r="AD480" s="2"/>
    </row>
    <row r="481" spans="1:30" ht="15.75" hidden="1" customHeight="1" x14ac:dyDescent="0.2">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c r="AA481" s="2"/>
      <c r="AB481" s="2"/>
      <c r="AC481" s="2"/>
      <c r="AD481" s="2"/>
    </row>
    <row r="482" spans="1:30" ht="15.75" hidden="1" customHeight="1" x14ac:dyDescent="0.2">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c r="AA482" s="2"/>
      <c r="AB482" s="2"/>
      <c r="AC482" s="2"/>
      <c r="AD482" s="2"/>
    </row>
    <row r="483" spans="1:30" ht="15.75" hidden="1" customHeight="1" x14ac:dyDescent="0.2">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c r="AA483" s="2"/>
      <c r="AB483" s="2"/>
      <c r="AC483" s="2"/>
      <c r="AD483" s="2"/>
    </row>
    <row r="484" spans="1:30" ht="15.75" hidden="1" customHeight="1" x14ac:dyDescent="0.2">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c r="AA484" s="2"/>
      <c r="AB484" s="2"/>
      <c r="AC484" s="2"/>
      <c r="AD484" s="2"/>
    </row>
    <row r="485" spans="1:30" ht="15.75" hidden="1" customHeight="1" x14ac:dyDescent="0.2">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c r="AA485" s="2"/>
      <c r="AB485" s="2"/>
      <c r="AC485" s="2"/>
      <c r="AD485" s="2"/>
    </row>
    <row r="486" spans="1:30" ht="15.75" hidden="1" customHeight="1" x14ac:dyDescent="0.2">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c r="AA486" s="2"/>
      <c r="AB486" s="2"/>
      <c r="AC486" s="2"/>
      <c r="AD486" s="2"/>
    </row>
    <row r="487" spans="1:30" ht="15.75" hidden="1" customHeight="1" x14ac:dyDescent="0.2">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c r="AA487" s="2"/>
      <c r="AB487" s="2"/>
      <c r="AC487" s="2"/>
      <c r="AD487" s="2"/>
    </row>
    <row r="488" spans="1:30" ht="15.75" hidden="1" customHeight="1" x14ac:dyDescent="0.2">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c r="AA488" s="2"/>
      <c r="AB488" s="2"/>
      <c r="AC488" s="2"/>
      <c r="AD488" s="2"/>
    </row>
    <row r="489" spans="1:30" ht="15.75" hidden="1" customHeight="1" x14ac:dyDescent="0.2">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c r="AA489" s="2"/>
      <c r="AB489" s="2"/>
      <c r="AC489" s="2"/>
      <c r="AD489" s="2"/>
    </row>
    <row r="490" spans="1:30" ht="15.75" hidden="1" customHeight="1" x14ac:dyDescent="0.2">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c r="AA490" s="2"/>
      <c r="AB490" s="2"/>
      <c r="AC490" s="2"/>
      <c r="AD490" s="2"/>
    </row>
    <row r="491" spans="1:30" ht="15.75" hidden="1" customHeight="1" x14ac:dyDescent="0.2">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c r="AA491" s="2"/>
      <c r="AB491" s="2"/>
      <c r="AC491" s="2"/>
      <c r="AD491" s="2"/>
    </row>
    <row r="492" spans="1:30" ht="15.75" hidden="1" customHeight="1" x14ac:dyDescent="0.2">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c r="AA492" s="2"/>
      <c r="AB492" s="2"/>
      <c r="AC492" s="2"/>
      <c r="AD492" s="2"/>
    </row>
    <row r="493" spans="1:30" ht="15.75" hidden="1" customHeight="1" x14ac:dyDescent="0.2">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c r="AA493" s="2"/>
      <c r="AB493" s="2"/>
      <c r="AC493" s="2"/>
      <c r="AD493" s="2"/>
    </row>
    <row r="494" spans="1:30" ht="15.75" hidden="1" customHeight="1" x14ac:dyDescent="0.2">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c r="AA494" s="2"/>
      <c r="AB494" s="2"/>
      <c r="AC494" s="2"/>
      <c r="AD494" s="2"/>
    </row>
    <row r="495" spans="1:30" ht="15.75" hidden="1" customHeight="1" x14ac:dyDescent="0.2">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c r="AA495" s="2"/>
      <c r="AB495" s="2"/>
      <c r="AC495" s="2"/>
      <c r="AD495" s="2"/>
    </row>
    <row r="496" spans="1:30" ht="15.75" hidden="1" customHeight="1" x14ac:dyDescent="0.2">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c r="AA496" s="2"/>
      <c r="AB496" s="2"/>
      <c r="AC496" s="2"/>
      <c r="AD496" s="2"/>
    </row>
    <row r="497" spans="1:30" ht="15.75" hidden="1" customHeight="1" x14ac:dyDescent="0.2">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c r="AA497" s="2"/>
      <c r="AB497" s="2"/>
      <c r="AC497" s="2"/>
      <c r="AD497" s="2"/>
    </row>
    <row r="498" spans="1:30" ht="15.75" hidden="1" customHeight="1" x14ac:dyDescent="0.2">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c r="AA498" s="2"/>
      <c r="AB498" s="2"/>
      <c r="AC498" s="2"/>
      <c r="AD498" s="2"/>
    </row>
    <row r="499" spans="1:30" ht="15.75" hidden="1" customHeight="1" x14ac:dyDescent="0.2">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c r="AA499" s="2"/>
      <c r="AB499" s="2"/>
      <c r="AC499" s="2"/>
      <c r="AD499" s="2"/>
    </row>
    <row r="500" spans="1:30" ht="15.75" hidden="1" customHeight="1" x14ac:dyDescent="0.2">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c r="AA500" s="2"/>
      <c r="AB500" s="2"/>
      <c r="AC500" s="2"/>
      <c r="AD500" s="2"/>
    </row>
    <row r="501" spans="1:30" ht="15.75" hidden="1" customHeight="1" x14ac:dyDescent="0.2">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c r="AA501" s="2"/>
      <c r="AB501" s="2"/>
      <c r="AC501" s="2"/>
      <c r="AD501" s="2"/>
    </row>
    <row r="502" spans="1:30" ht="15.75" hidden="1" customHeight="1" x14ac:dyDescent="0.2">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c r="AA502" s="2"/>
      <c r="AB502" s="2"/>
      <c r="AC502" s="2"/>
      <c r="AD502" s="2"/>
    </row>
    <row r="503" spans="1:30" ht="15.75" hidden="1" customHeight="1" x14ac:dyDescent="0.2">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c r="AA503" s="2"/>
      <c r="AB503" s="2"/>
      <c r="AC503" s="2"/>
      <c r="AD503" s="2"/>
    </row>
    <row r="504" spans="1:30" ht="15.75" hidden="1" customHeight="1" x14ac:dyDescent="0.2">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c r="AA504" s="2"/>
      <c r="AB504" s="2"/>
      <c r="AC504" s="2"/>
      <c r="AD504" s="2"/>
    </row>
    <row r="505" spans="1:30" ht="15.75" hidden="1" customHeight="1" x14ac:dyDescent="0.2">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c r="AA505" s="2"/>
      <c r="AB505" s="2"/>
      <c r="AC505" s="2"/>
      <c r="AD505" s="2"/>
    </row>
    <row r="506" spans="1:30" ht="15.75" hidden="1" customHeight="1" x14ac:dyDescent="0.2">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c r="AA506" s="2"/>
      <c r="AB506" s="2"/>
      <c r="AC506" s="2"/>
      <c r="AD506" s="2"/>
    </row>
    <row r="507" spans="1:30" ht="15.75" hidden="1" customHeight="1" x14ac:dyDescent="0.2">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c r="AA507" s="2"/>
      <c r="AB507" s="2"/>
      <c r="AC507" s="2"/>
      <c r="AD507" s="2"/>
    </row>
    <row r="508" spans="1:30" ht="15.75" hidden="1" customHeight="1" x14ac:dyDescent="0.2">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c r="AA508" s="2"/>
      <c r="AB508" s="2"/>
      <c r="AC508" s="2"/>
      <c r="AD508" s="2"/>
    </row>
    <row r="509" spans="1:30" ht="15.75" hidden="1" customHeight="1" x14ac:dyDescent="0.2">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c r="AA509" s="2"/>
      <c r="AB509" s="2"/>
      <c r="AC509" s="2"/>
      <c r="AD509" s="2"/>
    </row>
    <row r="510" spans="1:30" ht="15.75" hidden="1" customHeight="1" x14ac:dyDescent="0.2">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c r="AA510" s="2"/>
      <c r="AB510" s="2"/>
      <c r="AC510" s="2"/>
      <c r="AD510" s="2"/>
    </row>
    <row r="511" spans="1:30" ht="15.75" hidden="1" customHeight="1" x14ac:dyDescent="0.2">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c r="AA511" s="2"/>
      <c r="AB511" s="2"/>
      <c r="AC511" s="2"/>
      <c r="AD511" s="2"/>
    </row>
    <row r="512" spans="1:30" ht="15.75" hidden="1" customHeight="1" x14ac:dyDescent="0.2">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c r="AA512" s="2"/>
      <c r="AB512" s="2"/>
      <c r="AC512" s="2"/>
      <c r="AD512" s="2"/>
    </row>
    <row r="513" spans="1:30" ht="15.75" hidden="1" customHeight="1" x14ac:dyDescent="0.2">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c r="AA513" s="2"/>
      <c r="AB513" s="2"/>
      <c r="AC513" s="2"/>
      <c r="AD513" s="2"/>
    </row>
    <row r="514" spans="1:30" ht="15.75" hidden="1" customHeight="1" x14ac:dyDescent="0.2">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c r="AA514" s="2"/>
      <c r="AB514" s="2"/>
      <c r="AC514" s="2"/>
      <c r="AD514" s="2"/>
    </row>
    <row r="515" spans="1:30" ht="15.75" hidden="1" customHeight="1" x14ac:dyDescent="0.2">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c r="AA515" s="2"/>
      <c r="AB515" s="2"/>
      <c r="AC515" s="2"/>
      <c r="AD515" s="2"/>
    </row>
    <row r="516" spans="1:30" ht="15.75" hidden="1" customHeight="1" x14ac:dyDescent="0.2">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c r="AA516" s="2"/>
      <c r="AB516" s="2"/>
      <c r="AC516" s="2"/>
      <c r="AD516" s="2"/>
    </row>
    <row r="517" spans="1:30" ht="15.75" hidden="1" customHeight="1" x14ac:dyDescent="0.2">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c r="AA517" s="2"/>
      <c r="AB517" s="2"/>
      <c r="AC517" s="2"/>
      <c r="AD517" s="2"/>
    </row>
    <row r="518" spans="1:30" ht="15.75" hidden="1" customHeight="1" x14ac:dyDescent="0.2">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c r="AA518" s="2"/>
      <c r="AB518" s="2"/>
      <c r="AC518" s="2"/>
      <c r="AD518" s="2"/>
    </row>
    <row r="519" spans="1:30" ht="15.75" hidden="1" customHeight="1" x14ac:dyDescent="0.2">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c r="AA519" s="2"/>
      <c r="AB519" s="2"/>
      <c r="AC519" s="2"/>
      <c r="AD519" s="2"/>
    </row>
    <row r="520" spans="1:30" ht="15.75" hidden="1" customHeight="1" x14ac:dyDescent="0.2">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c r="AA520" s="2"/>
      <c r="AB520" s="2"/>
      <c r="AC520" s="2"/>
      <c r="AD520" s="2"/>
    </row>
    <row r="521" spans="1:30" ht="15.75" hidden="1" customHeight="1" x14ac:dyDescent="0.2">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c r="AA521" s="2"/>
      <c r="AB521" s="2"/>
      <c r="AC521" s="2"/>
      <c r="AD521" s="2"/>
    </row>
    <row r="522" spans="1:30" ht="15.75" hidden="1" customHeight="1" x14ac:dyDescent="0.2">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c r="AA522" s="2"/>
      <c r="AB522" s="2"/>
      <c r="AC522" s="2"/>
      <c r="AD522" s="2"/>
    </row>
    <row r="523" spans="1:30" ht="15.75" hidden="1" customHeight="1" x14ac:dyDescent="0.2">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c r="AA523" s="2"/>
      <c r="AB523" s="2"/>
      <c r="AC523" s="2"/>
      <c r="AD523" s="2"/>
    </row>
    <row r="524" spans="1:30" ht="15.75" hidden="1" customHeight="1" x14ac:dyDescent="0.2">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c r="AA524" s="2"/>
      <c r="AB524" s="2"/>
      <c r="AC524" s="2"/>
      <c r="AD524" s="2"/>
    </row>
    <row r="525" spans="1:30" ht="15.75" hidden="1" customHeight="1" x14ac:dyDescent="0.2">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c r="AA525" s="2"/>
      <c r="AB525" s="2"/>
      <c r="AC525" s="2"/>
      <c r="AD525" s="2"/>
    </row>
    <row r="526" spans="1:30" ht="15.75" hidden="1" customHeight="1" x14ac:dyDescent="0.2">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c r="AA526" s="2"/>
      <c r="AB526" s="2"/>
      <c r="AC526" s="2"/>
      <c r="AD526" s="2"/>
    </row>
    <row r="527" spans="1:30" ht="15.75" hidden="1" customHeight="1" x14ac:dyDescent="0.2">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c r="AA527" s="2"/>
      <c r="AB527" s="2"/>
      <c r="AC527" s="2"/>
      <c r="AD527" s="2"/>
    </row>
    <row r="528" spans="1:30" ht="15.75" hidden="1" customHeight="1" x14ac:dyDescent="0.2">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c r="AA528" s="2"/>
      <c r="AB528" s="2"/>
      <c r="AC528" s="2"/>
      <c r="AD528" s="2"/>
    </row>
    <row r="529" spans="1:30" ht="15.75" hidden="1" customHeight="1" x14ac:dyDescent="0.2">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c r="AA529" s="2"/>
      <c r="AB529" s="2"/>
      <c r="AC529" s="2"/>
      <c r="AD529" s="2"/>
    </row>
    <row r="530" spans="1:30" ht="15.75" hidden="1" customHeight="1" x14ac:dyDescent="0.2">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c r="AA530" s="2"/>
      <c r="AB530" s="2"/>
      <c r="AC530" s="2"/>
      <c r="AD530" s="2"/>
    </row>
    <row r="531" spans="1:30" ht="15.75" hidden="1" customHeight="1" x14ac:dyDescent="0.2">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c r="AA531" s="2"/>
      <c r="AB531" s="2"/>
      <c r="AC531" s="2"/>
      <c r="AD531" s="2"/>
    </row>
    <row r="532" spans="1:30" ht="15.75" hidden="1" customHeight="1" x14ac:dyDescent="0.2">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c r="AA532" s="2"/>
      <c r="AB532" s="2"/>
      <c r="AC532" s="2"/>
      <c r="AD532" s="2"/>
    </row>
    <row r="533" spans="1:30" ht="15.75" hidden="1" customHeight="1" x14ac:dyDescent="0.2">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c r="AA533" s="2"/>
      <c r="AB533" s="2"/>
      <c r="AC533" s="2"/>
      <c r="AD533" s="2"/>
    </row>
    <row r="534" spans="1:30" ht="15.75" hidden="1" customHeight="1" x14ac:dyDescent="0.2">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c r="AA534" s="2"/>
      <c r="AB534" s="2"/>
      <c r="AC534" s="2"/>
      <c r="AD534" s="2"/>
    </row>
    <row r="535" spans="1:30" ht="15.75" hidden="1" customHeight="1" x14ac:dyDescent="0.2">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c r="AA535" s="2"/>
      <c r="AB535" s="2"/>
      <c r="AC535" s="2"/>
      <c r="AD535" s="2"/>
    </row>
    <row r="536" spans="1:30" ht="15.75" hidden="1" customHeight="1" x14ac:dyDescent="0.2">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c r="AA536" s="2"/>
      <c r="AB536" s="2"/>
      <c r="AC536" s="2"/>
      <c r="AD536" s="2"/>
    </row>
    <row r="537" spans="1:30" ht="15.75" hidden="1" customHeight="1" x14ac:dyDescent="0.2">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c r="AA537" s="2"/>
      <c r="AB537" s="2"/>
      <c r="AC537" s="2"/>
      <c r="AD537" s="2"/>
    </row>
    <row r="538" spans="1:30" ht="15.75" hidden="1" customHeight="1" x14ac:dyDescent="0.2">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c r="AA538" s="2"/>
      <c r="AB538" s="2"/>
      <c r="AC538" s="2"/>
      <c r="AD538" s="2"/>
    </row>
    <row r="539" spans="1:30" ht="15.75" hidden="1" customHeight="1" x14ac:dyDescent="0.2">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c r="AA539" s="2"/>
      <c r="AB539" s="2"/>
      <c r="AC539" s="2"/>
      <c r="AD539" s="2"/>
    </row>
    <row r="540" spans="1:30" ht="15.75" hidden="1" customHeight="1" x14ac:dyDescent="0.2">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c r="AA540" s="2"/>
      <c r="AB540" s="2"/>
      <c r="AC540" s="2"/>
      <c r="AD540" s="2"/>
    </row>
    <row r="541" spans="1:30" ht="15.75" hidden="1" customHeight="1" x14ac:dyDescent="0.2">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c r="AA541" s="2"/>
      <c r="AB541" s="2"/>
      <c r="AC541" s="2"/>
      <c r="AD541" s="2"/>
    </row>
    <row r="542" spans="1:30" ht="15.75" hidden="1" customHeight="1" x14ac:dyDescent="0.2">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c r="AA542" s="2"/>
      <c r="AB542" s="2"/>
      <c r="AC542" s="2"/>
      <c r="AD542" s="2"/>
    </row>
    <row r="543" spans="1:30" ht="15.75" hidden="1" customHeight="1" x14ac:dyDescent="0.2">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c r="AA543" s="2"/>
      <c r="AB543" s="2"/>
      <c r="AC543" s="2"/>
      <c r="AD543" s="2"/>
    </row>
    <row r="544" spans="1:30" ht="15.75" hidden="1" customHeight="1" x14ac:dyDescent="0.2">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c r="AA544" s="2"/>
      <c r="AB544" s="2"/>
      <c r="AC544" s="2"/>
      <c r="AD544" s="2"/>
    </row>
    <row r="545" spans="1:30" ht="15.75" hidden="1" customHeight="1" x14ac:dyDescent="0.2">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c r="AA545" s="2"/>
      <c r="AB545" s="2"/>
      <c r="AC545" s="2"/>
      <c r="AD545" s="2"/>
    </row>
    <row r="546" spans="1:30" ht="15.75" hidden="1" customHeight="1" x14ac:dyDescent="0.2">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c r="AA546" s="2"/>
      <c r="AB546" s="2"/>
      <c r="AC546" s="2"/>
      <c r="AD546" s="2"/>
    </row>
    <row r="547" spans="1:30" ht="15.75" hidden="1" customHeight="1" x14ac:dyDescent="0.2">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c r="AA547" s="2"/>
      <c r="AB547" s="2"/>
      <c r="AC547" s="2"/>
      <c r="AD547" s="2"/>
    </row>
    <row r="548" spans="1:30" ht="15.75" hidden="1" customHeight="1" x14ac:dyDescent="0.2">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c r="AA548" s="2"/>
      <c r="AB548" s="2"/>
      <c r="AC548" s="2"/>
      <c r="AD548" s="2"/>
    </row>
    <row r="549" spans="1:30" ht="15.75" hidden="1" customHeight="1" x14ac:dyDescent="0.2">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c r="AA549" s="2"/>
      <c r="AB549" s="2"/>
      <c r="AC549" s="2"/>
      <c r="AD549" s="2"/>
    </row>
    <row r="550" spans="1:30" ht="15.75" hidden="1" customHeight="1" x14ac:dyDescent="0.2">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c r="AA550" s="2"/>
      <c r="AB550" s="2"/>
      <c r="AC550" s="2"/>
      <c r="AD550" s="2"/>
    </row>
    <row r="551" spans="1:30" ht="15.75" hidden="1" customHeight="1" x14ac:dyDescent="0.2">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c r="AA551" s="2"/>
      <c r="AB551" s="2"/>
      <c r="AC551" s="2"/>
      <c r="AD551" s="2"/>
    </row>
    <row r="552" spans="1:30" ht="15.75" hidden="1" customHeight="1" x14ac:dyDescent="0.2">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c r="AA552" s="2"/>
      <c r="AB552" s="2"/>
      <c r="AC552" s="2"/>
      <c r="AD552" s="2"/>
    </row>
    <row r="553" spans="1:30" ht="15.75" hidden="1" customHeight="1" x14ac:dyDescent="0.2">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c r="AA553" s="2"/>
      <c r="AB553" s="2"/>
      <c r="AC553" s="2"/>
      <c r="AD553" s="2"/>
    </row>
    <row r="554" spans="1:30" ht="15.75" hidden="1" customHeight="1" x14ac:dyDescent="0.2">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c r="AA554" s="2"/>
      <c r="AB554" s="2"/>
      <c r="AC554" s="2"/>
      <c r="AD554" s="2"/>
    </row>
    <row r="555" spans="1:30" ht="15.75" hidden="1" customHeight="1" x14ac:dyDescent="0.2">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c r="AA555" s="2"/>
      <c r="AB555" s="2"/>
      <c r="AC555" s="2"/>
      <c r="AD555" s="2"/>
    </row>
    <row r="556" spans="1:30" ht="15.75" hidden="1" customHeight="1" x14ac:dyDescent="0.2">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c r="AA556" s="2"/>
      <c r="AB556" s="2"/>
      <c r="AC556" s="2"/>
      <c r="AD556" s="2"/>
    </row>
    <row r="557" spans="1:30" ht="15.75" hidden="1" customHeight="1" x14ac:dyDescent="0.2">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c r="AA557" s="2"/>
      <c r="AB557" s="2"/>
      <c r="AC557" s="2"/>
      <c r="AD557" s="2"/>
    </row>
    <row r="558" spans="1:30" ht="15.75" hidden="1" customHeight="1" x14ac:dyDescent="0.2">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c r="AA558" s="2"/>
      <c r="AB558" s="2"/>
      <c r="AC558" s="2"/>
      <c r="AD558" s="2"/>
    </row>
    <row r="559" spans="1:30" ht="15.75" hidden="1" customHeight="1" x14ac:dyDescent="0.2">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c r="AA559" s="2"/>
      <c r="AB559" s="2"/>
      <c r="AC559" s="2"/>
      <c r="AD559" s="2"/>
    </row>
    <row r="560" spans="1:30" ht="15.75" hidden="1" customHeight="1" x14ac:dyDescent="0.2">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c r="AA560" s="2"/>
      <c r="AB560" s="2"/>
      <c r="AC560" s="2"/>
      <c r="AD560" s="2"/>
    </row>
    <row r="561" spans="1:30" ht="15.75" hidden="1" customHeight="1" x14ac:dyDescent="0.2">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c r="AA561" s="2"/>
      <c r="AB561" s="2"/>
      <c r="AC561" s="2"/>
      <c r="AD561" s="2"/>
    </row>
    <row r="562" spans="1:30" ht="15.75" hidden="1" customHeight="1" x14ac:dyDescent="0.2">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c r="AA562" s="2"/>
      <c r="AB562" s="2"/>
      <c r="AC562" s="2"/>
      <c r="AD562" s="2"/>
    </row>
    <row r="563" spans="1:30" ht="15.75" hidden="1" customHeight="1" x14ac:dyDescent="0.2">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c r="AA563" s="2"/>
      <c r="AB563" s="2"/>
      <c r="AC563" s="2"/>
      <c r="AD563" s="2"/>
    </row>
    <row r="564" spans="1:30" ht="15.75" hidden="1" customHeight="1" x14ac:dyDescent="0.2">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c r="AA564" s="2"/>
      <c r="AB564" s="2"/>
      <c r="AC564" s="2"/>
      <c r="AD564" s="2"/>
    </row>
    <row r="565" spans="1:30" ht="15.75" hidden="1" customHeight="1" x14ac:dyDescent="0.2">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c r="AA565" s="2"/>
      <c r="AB565" s="2"/>
      <c r="AC565" s="2"/>
      <c r="AD565" s="2"/>
    </row>
    <row r="566" spans="1:30" ht="15.75" hidden="1" customHeight="1" x14ac:dyDescent="0.2">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c r="AA566" s="2"/>
      <c r="AB566" s="2"/>
      <c r="AC566" s="2"/>
      <c r="AD566" s="2"/>
    </row>
    <row r="567" spans="1:30" ht="15.75" hidden="1" customHeight="1" x14ac:dyDescent="0.2">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c r="AA567" s="2"/>
      <c r="AB567" s="2"/>
      <c r="AC567" s="2"/>
      <c r="AD567" s="2"/>
    </row>
    <row r="568" spans="1:30" ht="15.75" hidden="1" customHeight="1" x14ac:dyDescent="0.2">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c r="AA568" s="2"/>
      <c r="AB568" s="2"/>
      <c r="AC568" s="2"/>
      <c r="AD568" s="2"/>
    </row>
    <row r="569" spans="1:30" ht="15.75" hidden="1" customHeight="1" x14ac:dyDescent="0.2">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c r="AA569" s="2"/>
      <c r="AB569" s="2"/>
      <c r="AC569" s="2"/>
      <c r="AD569" s="2"/>
    </row>
    <row r="570" spans="1:30" ht="15.75" hidden="1" customHeight="1" x14ac:dyDescent="0.2">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c r="AA570" s="2"/>
      <c r="AB570" s="2"/>
      <c r="AC570" s="2"/>
      <c r="AD570" s="2"/>
    </row>
    <row r="571" spans="1:30" ht="15.75" hidden="1" customHeight="1" x14ac:dyDescent="0.2">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c r="AA571" s="2"/>
      <c r="AB571" s="2"/>
      <c r="AC571" s="2"/>
      <c r="AD571" s="2"/>
    </row>
    <row r="572" spans="1:30" ht="15.75" hidden="1" customHeight="1" x14ac:dyDescent="0.2">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c r="AA572" s="2"/>
      <c r="AB572" s="2"/>
      <c r="AC572" s="2"/>
      <c r="AD572" s="2"/>
    </row>
    <row r="573" spans="1:30" ht="15.75" hidden="1" customHeight="1" x14ac:dyDescent="0.2">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c r="AA573" s="2"/>
      <c r="AB573" s="2"/>
      <c r="AC573" s="2"/>
      <c r="AD573" s="2"/>
    </row>
    <row r="574" spans="1:30" ht="15.75" hidden="1" customHeight="1" x14ac:dyDescent="0.2">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c r="AA574" s="2"/>
      <c r="AB574" s="2"/>
      <c r="AC574" s="2"/>
      <c r="AD574" s="2"/>
    </row>
    <row r="575" spans="1:30" ht="15.75" hidden="1" customHeight="1" x14ac:dyDescent="0.2">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c r="AA575" s="2"/>
      <c r="AB575" s="2"/>
      <c r="AC575" s="2"/>
      <c r="AD575" s="2"/>
    </row>
    <row r="576" spans="1:30" ht="15.75" hidden="1" customHeight="1" x14ac:dyDescent="0.2">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c r="AA576" s="2"/>
      <c r="AB576" s="2"/>
      <c r="AC576" s="2"/>
      <c r="AD576" s="2"/>
    </row>
    <row r="577" spans="1:30" ht="15.75" hidden="1" customHeight="1" x14ac:dyDescent="0.2">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c r="AA577" s="2"/>
      <c r="AB577" s="2"/>
      <c r="AC577" s="2"/>
      <c r="AD577" s="2"/>
    </row>
    <row r="578" spans="1:30" ht="15.75" hidden="1" customHeight="1" x14ac:dyDescent="0.2">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c r="AA578" s="2"/>
      <c r="AB578" s="2"/>
      <c r="AC578" s="2"/>
      <c r="AD578" s="2"/>
    </row>
    <row r="579" spans="1:30" ht="15.75" hidden="1" customHeight="1" x14ac:dyDescent="0.2">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c r="AA579" s="2"/>
      <c r="AB579" s="2"/>
      <c r="AC579" s="2"/>
      <c r="AD579" s="2"/>
    </row>
    <row r="580" spans="1:30" ht="15.75" hidden="1" customHeight="1" x14ac:dyDescent="0.2">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c r="AA580" s="2"/>
      <c r="AB580" s="2"/>
      <c r="AC580" s="2"/>
      <c r="AD580" s="2"/>
    </row>
    <row r="581" spans="1:30" ht="15.75" hidden="1" customHeight="1" x14ac:dyDescent="0.2">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c r="AA581" s="2"/>
      <c r="AB581" s="2"/>
      <c r="AC581" s="2"/>
      <c r="AD581" s="2"/>
    </row>
    <row r="582" spans="1:30" ht="15.75" hidden="1" customHeight="1" x14ac:dyDescent="0.2">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c r="AA582" s="2"/>
      <c r="AB582" s="2"/>
      <c r="AC582" s="2"/>
      <c r="AD582" s="2"/>
    </row>
    <row r="583" spans="1:30" ht="15.75" hidden="1" customHeight="1" x14ac:dyDescent="0.2">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c r="AA583" s="2"/>
      <c r="AB583" s="2"/>
      <c r="AC583" s="2"/>
      <c r="AD583" s="2"/>
    </row>
    <row r="584" spans="1:30" ht="15.75" hidden="1" customHeight="1" x14ac:dyDescent="0.2">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c r="AA584" s="2"/>
      <c r="AB584" s="2"/>
      <c r="AC584" s="2"/>
      <c r="AD584" s="2"/>
    </row>
    <row r="585" spans="1:30" ht="15.75" hidden="1" customHeight="1" x14ac:dyDescent="0.2">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c r="AA585" s="2"/>
      <c r="AB585" s="2"/>
      <c r="AC585" s="2"/>
      <c r="AD585" s="2"/>
    </row>
    <row r="586" spans="1:30" ht="15.75" hidden="1" customHeight="1" x14ac:dyDescent="0.2">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c r="AA586" s="2"/>
      <c r="AB586" s="2"/>
      <c r="AC586" s="2"/>
      <c r="AD586" s="2"/>
    </row>
    <row r="587" spans="1:30" ht="15.75" hidden="1" customHeight="1" x14ac:dyDescent="0.2">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c r="AA587" s="2"/>
      <c r="AB587" s="2"/>
      <c r="AC587" s="2"/>
      <c r="AD587" s="2"/>
    </row>
    <row r="588" spans="1:30" ht="15.75" hidden="1" customHeight="1" x14ac:dyDescent="0.2">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c r="AA588" s="2"/>
      <c r="AB588" s="2"/>
      <c r="AC588" s="2"/>
      <c r="AD588" s="2"/>
    </row>
    <row r="589" spans="1:30" ht="15.75" hidden="1" customHeight="1" x14ac:dyDescent="0.2">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c r="AA589" s="2"/>
      <c r="AB589" s="2"/>
      <c r="AC589" s="2"/>
      <c r="AD589" s="2"/>
    </row>
    <row r="590" spans="1:30" ht="15.75" hidden="1" customHeight="1" x14ac:dyDescent="0.2">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c r="AA590" s="2"/>
      <c r="AB590" s="2"/>
      <c r="AC590" s="2"/>
      <c r="AD590" s="2"/>
    </row>
    <row r="591" spans="1:30" ht="15.75" hidden="1" customHeight="1" x14ac:dyDescent="0.2">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c r="AA591" s="2"/>
      <c r="AB591" s="2"/>
      <c r="AC591" s="2"/>
      <c r="AD591" s="2"/>
    </row>
    <row r="592" spans="1:30" ht="15.75" hidden="1" customHeight="1" x14ac:dyDescent="0.2">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c r="AA592" s="2"/>
      <c r="AB592" s="2"/>
      <c r="AC592" s="2"/>
      <c r="AD592" s="2"/>
    </row>
    <row r="593" spans="1:30" ht="15.75" hidden="1" customHeight="1" x14ac:dyDescent="0.2">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c r="AA593" s="2"/>
      <c r="AB593" s="2"/>
      <c r="AC593" s="2"/>
      <c r="AD593" s="2"/>
    </row>
    <row r="594" spans="1:30" ht="15.75" hidden="1" customHeight="1" x14ac:dyDescent="0.2">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c r="AA594" s="2"/>
      <c r="AB594" s="2"/>
      <c r="AC594" s="2"/>
      <c r="AD594" s="2"/>
    </row>
    <row r="595" spans="1:30" ht="15.75" hidden="1" customHeight="1" x14ac:dyDescent="0.2">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c r="AA595" s="2"/>
      <c r="AB595" s="2"/>
      <c r="AC595" s="2"/>
      <c r="AD595" s="2"/>
    </row>
    <row r="596" spans="1:30" ht="15.75" hidden="1" customHeight="1" x14ac:dyDescent="0.2">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c r="AA596" s="2"/>
      <c r="AB596" s="2"/>
      <c r="AC596" s="2"/>
      <c r="AD596" s="2"/>
    </row>
    <row r="597" spans="1:30" ht="15.75" hidden="1" customHeight="1" x14ac:dyDescent="0.2">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c r="AA597" s="2"/>
      <c r="AB597" s="2"/>
      <c r="AC597" s="2"/>
      <c r="AD597" s="2"/>
    </row>
    <row r="598" spans="1:30" ht="15.75" hidden="1" customHeight="1" x14ac:dyDescent="0.2">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c r="AA598" s="2"/>
      <c r="AB598" s="2"/>
      <c r="AC598" s="2"/>
      <c r="AD598" s="2"/>
    </row>
    <row r="599" spans="1:30" ht="15.75" hidden="1" customHeight="1" x14ac:dyDescent="0.2">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c r="AA599" s="2"/>
      <c r="AB599" s="2"/>
      <c r="AC599" s="2"/>
      <c r="AD599" s="2"/>
    </row>
    <row r="600" spans="1:30" ht="15.75" hidden="1" customHeight="1" x14ac:dyDescent="0.2">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c r="AA600" s="2"/>
      <c r="AB600" s="2"/>
      <c r="AC600" s="2"/>
      <c r="AD600" s="2"/>
    </row>
    <row r="601" spans="1:30" ht="15.75" hidden="1" customHeight="1" x14ac:dyDescent="0.2">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c r="AA601" s="2"/>
      <c r="AB601" s="2"/>
      <c r="AC601" s="2"/>
      <c r="AD601" s="2"/>
    </row>
    <row r="602" spans="1:30" ht="15.75" hidden="1" customHeight="1" x14ac:dyDescent="0.2">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c r="AA602" s="2"/>
      <c r="AB602" s="2"/>
      <c r="AC602" s="2"/>
      <c r="AD602" s="2"/>
    </row>
    <row r="603" spans="1:30" ht="15.75" hidden="1" customHeight="1" x14ac:dyDescent="0.2">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c r="AA603" s="2"/>
      <c r="AB603" s="2"/>
      <c r="AC603" s="2"/>
      <c r="AD603" s="2"/>
    </row>
    <row r="604" spans="1:30" ht="15.75" hidden="1" customHeight="1" x14ac:dyDescent="0.2">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c r="AA604" s="2"/>
      <c r="AB604" s="2"/>
      <c r="AC604" s="2"/>
      <c r="AD604" s="2"/>
    </row>
    <row r="605" spans="1:30" ht="15.75" hidden="1" customHeight="1" x14ac:dyDescent="0.2">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c r="AA605" s="2"/>
      <c r="AB605" s="2"/>
      <c r="AC605" s="2"/>
      <c r="AD605" s="2"/>
    </row>
    <row r="606" spans="1:30" ht="15.75" hidden="1" customHeight="1" x14ac:dyDescent="0.2">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c r="AA606" s="2"/>
      <c r="AB606" s="2"/>
      <c r="AC606" s="2"/>
      <c r="AD606" s="2"/>
    </row>
    <row r="607" spans="1:30" ht="15.75" hidden="1" customHeight="1" x14ac:dyDescent="0.2">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c r="AA607" s="2"/>
      <c r="AB607" s="2"/>
      <c r="AC607" s="2"/>
      <c r="AD607" s="2"/>
    </row>
    <row r="608" spans="1:30" ht="15.75" hidden="1" customHeight="1" x14ac:dyDescent="0.2">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c r="AA608" s="2"/>
      <c r="AB608" s="2"/>
      <c r="AC608" s="2"/>
      <c r="AD608" s="2"/>
    </row>
    <row r="609" spans="1:30" ht="15.75" hidden="1" customHeight="1" x14ac:dyDescent="0.2">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c r="AA609" s="2"/>
      <c r="AB609" s="2"/>
      <c r="AC609" s="2"/>
      <c r="AD609" s="2"/>
    </row>
    <row r="610" spans="1:30" ht="15.75" hidden="1" customHeight="1" x14ac:dyDescent="0.2">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c r="AA610" s="2"/>
      <c r="AB610" s="2"/>
      <c r="AC610" s="2"/>
      <c r="AD610" s="2"/>
    </row>
    <row r="611" spans="1:30" ht="15.75" hidden="1" customHeight="1" x14ac:dyDescent="0.2">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c r="AA611" s="2"/>
      <c r="AB611" s="2"/>
      <c r="AC611" s="2"/>
      <c r="AD611" s="2"/>
    </row>
    <row r="612" spans="1:30" ht="15.75" hidden="1" customHeight="1" x14ac:dyDescent="0.2">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c r="AA612" s="2"/>
      <c r="AB612" s="2"/>
      <c r="AC612" s="2"/>
      <c r="AD612" s="2"/>
    </row>
    <row r="613" spans="1:30" ht="15.75" hidden="1" customHeight="1" x14ac:dyDescent="0.2">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c r="AA613" s="2"/>
      <c r="AB613" s="2"/>
      <c r="AC613" s="2"/>
      <c r="AD613" s="2"/>
    </row>
    <row r="614" spans="1:30" ht="15.75" hidden="1" customHeight="1" x14ac:dyDescent="0.2">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c r="AA614" s="2"/>
      <c r="AB614" s="2"/>
      <c r="AC614" s="2"/>
      <c r="AD614" s="2"/>
    </row>
    <row r="615" spans="1:30" ht="15.75" hidden="1" customHeight="1" x14ac:dyDescent="0.2">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c r="AA615" s="2"/>
      <c r="AB615" s="2"/>
      <c r="AC615" s="2"/>
      <c r="AD615" s="2"/>
    </row>
    <row r="616" spans="1:30" ht="15.75" hidden="1" customHeight="1" x14ac:dyDescent="0.2">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c r="AA616" s="2"/>
      <c r="AB616" s="2"/>
      <c r="AC616" s="2"/>
      <c r="AD616" s="2"/>
    </row>
    <row r="617" spans="1:30" ht="15.75" hidden="1" customHeight="1" x14ac:dyDescent="0.2">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c r="AA617" s="2"/>
      <c r="AB617" s="2"/>
      <c r="AC617" s="2"/>
      <c r="AD617" s="2"/>
    </row>
    <row r="618" spans="1:30" ht="15.75" hidden="1" customHeight="1" x14ac:dyDescent="0.2">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c r="AA618" s="2"/>
      <c r="AB618" s="2"/>
      <c r="AC618" s="2"/>
      <c r="AD618" s="2"/>
    </row>
    <row r="619" spans="1:30" ht="15.75" hidden="1" customHeight="1" x14ac:dyDescent="0.2">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c r="AA619" s="2"/>
      <c r="AB619" s="2"/>
      <c r="AC619" s="2"/>
      <c r="AD619" s="2"/>
    </row>
    <row r="620" spans="1:30" ht="15.75" hidden="1" customHeight="1" x14ac:dyDescent="0.2">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c r="AA620" s="2"/>
      <c r="AB620" s="2"/>
      <c r="AC620" s="2"/>
      <c r="AD620" s="2"/>
    </row>
    <row r="621" spans="1:30" ht="15.75" hidden="1" customHeight="1" x14ac:dyDescent="0.2">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c r="AA621" s="2"/>
      <c r="AB621" s="2"/>
      <c r="AC621" s="2"/>
      <c r="AD621" s="2"/>
    </row>
    <row r="622" spans="1:30" ht="15.75" hidden="1" customHeight="1" x14ac:dyDescent="0.2">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c r="AA622" s="2"/>
      <c r="AB622" s="2"/>
      <c r="AC622" s="2"/>
      <c r="AD622" s="2"/>
    </row>
    <row r="623" spans="1:30" ht="15.75" hidden="1" customHeight="1" x14ac:dyDescent="0.2">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c r="AA623" s="2"/>
      <c r="AB623" s="2"/>
      <c r="AC623" s="2"/>
      <c r="AD623" s="2"/>
    </row>
    <row r="624" spans="1:30" ht="15.75" hidden="1" customHeight="1" x14ac:dyDescent="0.2">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c r="AA624" s="2"/>
      <c r="AB624" s="2"/>
      <c r="AC624" s="2"/>
      <c r="AD624" s="2"/>
    </row>
    <row r="625" spans="1:30" ht="15.75" hidden="1" customHeight="1" x14ac:dyDescent="0.2">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c r="AA625" s="2"/>
      <c r="AB625" s="2"/>
      <c r="AC625" s="2"/>
      <c r="AD625" s="2"/>
    </row>
    <row r="626" spans="1:30" ht="15.75" hidden="1" customHeight="1" x14ac:dyDescent="0.2">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c r="AA626" s="2"/>
      <c r="AB626" s="2"/>
      <c r="AC626" s="2"/>
      <c r="AD626" s="2"/>
    </row>
    <row r="627" spans="1:30" ht="15.75" hidden="1" customHeight="1" x14ac:dyDescent="0.2">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c r="AA627" s="2"/>
      <c r="AB627" s="2"/>
      <c r="AC627" s="2"/>
      <c r="AD627" s="2"/>
    </row>
    <row r="628" spans="1:30" ht="15.75" hidden="1" customHeight="1" x14ac:dyDescent="0.2">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c r="AA628" s="2"/>
      <c r="AB628" s="2"/>
      <c r="AC628" s="2"/>
      <c r="AD628" s="2"/>
    </row>
    <row r="629" spans="1:30" ht="15.75" hidden="1" customHeight="1" x14ac:dyDescent="0.2">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c r="AA629" s="2"/>
      <c r="AB629" s="2"/>
      <c r="AC629" s="2"/>
      <c r="AD629" s="2"/>
    </row>
    <row r="630" spans="1:30" ht="15.75" hidden="1" customHeight="1" x14ac:dyDescent="0.2">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c r="AA630" s="2"/>
      <c r="AB630" s="2"/>
      <c r="AC630" s="2"/>
      <c r="AD630" s="2"/>
    </row>
    <row r="631" spans="1:30" ht="15.75" hidden="1" customHeight="1" x14ac:dyDescent="0.2">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c r="AA631" s="2"/>
      <c r="AB631" s="2"/>
      <c r="AC631" s="2"/>
      <c r="AD631" s="2"/>
    </row>
    <row r="632" spans="1:30" ht="15.75" hidden="1" customHeight="1" x14ac:dyDescent="0.2">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c r="AA632" s="2"/>
      <c r="AB632" s="2"/>
      <c r="AC632" s="2"/>
      <c r="AD632" s="2"/>
    </row>
    <row r="633" spans="1:30" ht="15.75" hidden="1" customHeight="1" x14ac:dyDescent="0.2">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c r="AA633" s="2"/>
      <c r="AB633" s="2"/>
      <c r="AC633" s="2"/>
      <c r="AD633" s="2"/>
    </row>
    <row r="634" spans="1:30" ht="15.75" hidden="1" customHeight="1" x14ac:dyDescent="0.2">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c r="AA634" s="2"/>
      <c r="AB634" s="2"/>
      <c r="AC634" s="2"/>
      <c r="AD634" s="2"/>
    </row>
    <row r="635" spans="1:30" ht="15.75" hidden="1" customHeight="1" x14ac:dyDescent="0.2">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c r="AA635" s="2"/>
      <c r="AB635" s="2"/>
      <c r="AC635" s="2"/>
      <c r="AD635" s="2"/>
    </row>
    <row r="636" spans="1:30" ht="15.75" hidden="1" customHeight="1" x14ac:dyDescent="0.2">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c r="AA636" s="2"/>
      <c r="AB636" s="2"/>
      <c r="AC636" s="2"/>
      <c r="AD636" s="2"/>
    </row>
    <row r="637" spans="1:30" ht="15.75" hidden="1" customHeight="1" x14ac:dyDescent="0.2">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c r="AA637" s="2"/>
      <c r="AB637" s="2"/>
      <c r="AC637" s="2"/>
      <c r="AD637" s="2"/>
    </row>
    <row r="638" spans="1:30" ht="15.75" hidden="1" customHeight="1" x14ac:dyDescent="0.2">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c r="AA638" s="2"/>
      <c r="AB638" s="2"/>
      <c r="AC638" s="2"/>
      <c r="AD638" s="2"/>
    </row>
    <row r="639" spans="1:30" ht="15.75" hidden="1" customHeight="1" x14ac:dyDescent="0.2">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c r="AA639" s="2"/>
      <c r="AB639" s="2"/>
      <c r="AC639" s="2"/>
      <c r="AD639" s="2"/>
    </row>
    <row r="640" spans="1:30" ht="15.75" hidden="1" customHeight="1" x14ac:dyDescent="0.2">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c r="AA640" s="2"/>
      <c r="AB640" s="2"/>
      <c r="AC640" s="2"/>
      <c r="AD640" s="2"/>
    </row>
    <row r="641" spans="1:30" ht="15.75" hidden="1" customHeight="1" x14ac:dyDescent="0.2">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c r="AA641" s="2"/>
      <c r="AB641" s="2"/>
      <c r="AC641" s="2"/>
      <c r="AD641" s="2"/>
    </row>
    <row r="642" spans="1:30" ht="15.75" hidden="1" customHeight="1" x14ac:dyDescent="0.2">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c r="AA642" s="2"/>
      <c r="AB642" s="2"/>
      <c r="AC642" s="2"/>
      <c r="AD642" s="2"/>
    </row>
    <row r="643" spans="1:30" ht="15.75" hidden="1" customHeight="1" x14ac:dyDescent="0.2">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c r="AA643" s="2"/>
      <c r="AB643" s="2"/>
      <c r="AC643" s="2"/>
      <c r="AD643" s="2"/>
    </row>
    <row r="644" spans="1:30" ht="15.75" hidden="1" customHeight="1" x14ac:dyDescent="0.2">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c r="AA644" s="2"/>
      <c r="AB644" s="2"/>
      <c r="AC644" s="2"/>
      <c r="AD644" s="2"/>
    </row>
    <row r="645" spans="1:30" ht="15.75" hidden="1" customHeight="1" x14ac:dyDescent="0.2">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c r="AA645" s="2"/>
      <c r="AB645" s="2"/>
      <c r="AC645" s="2"/>
      <c r="AD645" s="2"/>
    </row>
    <row r="646" spans="1:30" ht="15.75" hidden="1" customHeight="1" x14ac:dyDescent="0.2">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c r="AA646" s="2"/>
      <c r="AB646" s="2"/>
      <c r="AC646" s="2"/>
      <c r="AD646" s="2"/>
    </row>
    <row r="647" spans="1:30" ht="15.75" hidden="1" customHeight="1" x14ac:dyDescent="0.2">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c r="AA647" s="2"/>
      <c r="AB647" s="2"/>
      <c r="AC647" s="2"/>
      <c r="AD647" s="2"/>
    </row>
    <row r="648" spans="1:30" ht="15.75" hidden="1" customHeight="1" x14ac:dyDescent="0.2">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c r="AA648" s="2"/>
      <c r="AB648" s="2"/>
      <c r="AC648" s="2"/>
      <c r="AD648" s="2"/>
    </row>
    <row r="649" spans="1:30" ht="15.75" hidden="1" customHeight="1" x14ac:dyDescent="0.2">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c r="AA649" s="2"/>
      <c r="AB649" s="2"/>
      <c r="AC649" s="2"/>
      <c r="AD649" s="2"/>
    </row>
    <row r="650" spans="1:30" ht="15.75" hidden="1" customHeight="1" x14ac:dyDescent="0.2">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c r="AA650" s="2"/>
      <c r="AB650" s="2"/>
      <c r="AC650" s="2"/>
      <c r="AD650" s="2"/>
    </row>
    <row r="651" spans="1:30" ht="15.75" hidden="1" customHeight="1" x14ac:dyDescent="0.2">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c r="AA651" s="2"/>
      <c r="AB651" s="2"/>
      <c r="AC651" s="2"/>
      <c r="AD651" s="2"/>
    </row>
    <row r="652" spans="1:30" ht="15.75" hidden="1" customHeight="1" x14ac:dyDescent="0.2">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c r="AA652" s="2"/>
      <c r="AB652" s="2"/>
      <c r="AC652" s="2"/>
      <c r="AD652" s="2"/>
    </row>
    <row r="653" spans="1:30" ht="15.75" hidden="1" customHeight="1" x14ac:dyDescent="0.2">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c r="AA653" s="2"/>
      <c r="AB653" s="2"/>
      <c r="AC653" s="2"/>
      <c r="AD653" s="2"/>
    </row>
    <row r="654" spans="1:30" ht="15.75" hidden="1" customHeight="1" x14ac:dyDescent="0.2">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c r="AA654" s="2"/>
      <c r="AB654" s="2"/>
      <c r="AC654" s="2"/>
      <c r="AD654" s="2"/>
    </row>
    <row r="655" spans="1:30" ht="15.75" hidden="1" customHeight="1" x14ac:dyDescent="0.2">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c r="AA655" s="2"/>
      <c r="AB655" s="2"/>
      <c r="AC655" s="2"/>
      <c r="AD655" s="2"/>
    </row>
    <row r="656" spans="1:30" ht="15.75" hidden="1" customHeight="1" x14ac:dyDescent="0.2">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c r="AA656" s="2"/>
      <c r="AB656" s="2"/>
      <c r="AC656" s="2"/>
      <c r="AD656" s="2"/>
    </row>
    <row r="657" spans="1:30" ht="15.75" hidden="1" customHeight="1" x14ac:dyDescent="0.2">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c r="AA657" s="2"/>
      <c r="AB657" s="2"/>
      <c r="AC657" s="2"/>
      <c r="AD657" s="2"/>
    </row>
    <row r="658" spans="1:30" ht="15.75" hidden="1" customHeight="1" x14ac:dyDescent="0.2">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c r="AA658" s="2"/>
      <c r="AB658" s="2"/>
      <c r="AC658" s="2"/>
      <c r="AD658" s="2"/>
    </row>
    <row r="659" spans="1:30" ht="15.75" hidden="1" customHeight="1" x14ac:dyDescent="0.2">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c r="AA659" s="2"/>
      <c r="AB659" s="2"/>
      <c r="AC659" s="2"/>
      <c r="AD659" s="2"/>
    </row>
    <row r="660" spans="1:30" ht="15.75" hidden="1" customHeight="1" x14ac:dyDescent="0.2">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c r="AA660" s="2"/>
      <c r="AB660" s="2"/>
      <c r="AC660" s="2"/>
      <c r="AD660" s="2"/>
    </row>
    <row r="661" spans="1:30" ht="15.75" hidden="1" customHeight="1" x14ac:dyDescent="0.2">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c r="AA661" s="2"/>
      <c r="AB661" s="2"/>
      <c r="AC661" s="2"/>
      <c r="AD661" s="2"/>
    </row>
    <row r="662" spans="1:30" ht="15.75" hidden="1" customHeight="1" x14ac:dyDescent="0.2">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c r="AA662" s="2"/>
      <c r="AB662" s="2"/>
      <c r="AC662" s="2"/>
      <c r="AD662" s="2"/>
    </row>
    <row r="663" spans="1:30" ht="15.75" hidden="1" customHeight="1" x14ac:dyDescent="0.2">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c r="AA663" s="2"/>
      <c r="AB663" s="2"/>
      <c r="AC663" s="2"/>
      <c r="AD663" s="2"/>
    </row>
    <row r="664" spans="1:30" ht="15.75" hidden="1" customHeight="1" x14ac:dyDescent="0.2">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c r="AA664" s="2"/>
      <c r="AB664" s="2"/>
      <c r="AC664" s="2"/>
      <c r="AD664" s="2"/>
    </row>
    <row r="665" spans="1:30" ht="15.75" hidden="1" customHeight="1" x14ac:dyDescent="0.2">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c r="AA665" s="2"/>
      <c r="AB665" s="2"/>
      <c r="AC665" s="2"/>
      <c r="AD665" s="2"/>
    </row>
    <row r="666" spans="1:30" ht="15.75" hidden="1" customHeight="1" x14ac:dyDescent="0.2">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c r="AA666" s="2"/>
      <c r="AB666" s="2"/>
      <c r="AC666" s="2"/>
      <c r="AD666" s="2"/>
    </row>
    <row r="667" spans="1:30" ht="15.75" hidden="1" customHeight="1" x14ac:dyDescent="0.2">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c r="AA667" s="2"/>
      <c r="AB667" s="2"/>
      <c r="AC667" s="2"/>
      <c r="AD667" s="2"/>
    </row>
    <row r="668" spans="1:30" ht="15.75" hidden="1" customHeight="1" x14ac:dyDescent="0.2">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c r="AA668" s="2"/>
      <c r="AB668" s="2"/>
      <c r="AC668" s="2"/>
      <c r="AD668" s="2"/>
    </row>
    <row r="669" spans="1:30" ht="15.75" hidden="1" customHeight="1" x14ac:dyDescent="0.2">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c r="AA669" s="2"/>
      <c r="AB669" s="2"/>
      <c r="AC669" s="2"/>
      <c r="AD669" s="2"/>
    </row>
    <row r="670" spans="1:30" ht="15.75" hidden="1" customHeight="1" x14ac:dyDescent="0.2">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c r="AA670" s="2"/>
      <c r="AB670" s="2"/>
      <c r="AC670" s="2"/>
      <c r="AD670" s="2"/>
    </row>
    <row r="671" spans="1:30" ht="15.75" hidden="1" customHeight="1" x14ac:dyDescent="0.2">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c r="AA671" s="2"/>
      <c r="AB671" s="2"/>
      <c r="AC671" s="2"/>
      <c r="AD671" s="2"/>
    </row>
    <row r="672" spans="1:30" ht="15.75" hidden="1" customHeight="1" x14ac:dyDescent="0.2">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c r="AA672" s="2"/>
      <c r="AB672" s="2"/>
      <c r="AC672" s="2"/>
      <c r="AD672" s="2"/>
    </row>
    <row r="673" spans="1:30" ht="15.75" hidden="1" customHeight="1" x14ac:dyDescent="0.2">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c r="AA673" s="2"/>
      <c r="AB673" s="2"/>
      <c r="AC673" s="2"/>
      <c r="AD673" s="2"/>
    </row>
    <row r="674" spans="1:30" ht="15.75" hidden="1" customHeight="1" x14ac:dyDescent="0.2">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c r="AA674" s="2"/>
      <c r="AB674" s="2"/>
      <c r="AC674" s="2"/>
      <c r="AD674" s="2"/>
    </row>
    <row r="675" spans="1:30" ht="15.75" hidden="1" customHeight="1" x14ac:dyDescent="0.2">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c r="AA675" s="2"/>
      <c r="AB675" s="2"/>
      <c r="AC675" s="2"/>
      <c r="AD675" s="2"/>
    </row>
    <row r="676" spans="1:30" ht="15.75" hidden="1" customHeight="1" x14ac:dyDescent="0.2">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c r="AA676" s="2"/>
      <c r="AB676" s="2"/>
      <c r="AC676" s="2"/>
      <c r="AD676" s="2"/>
    </row>
    <row r="677" spans="1:30" ht="15.75" hidden="1" customHeight="1" x14ac:dyDescent="0.2">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c r="AA677" s="2"/>
      <c r="AB677" s="2"/>
      <c r="AC677" s="2"/>
      <c r="AD677" s="2"/>
    </row>
    <row r="678" spans="1:30" ht="15.75" hidden="1" customHeight="1" x14ac:dyDescent="0.2">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c r="AA678" s="2"/>
      <c r="AB678" s="2"/>
      <c r="AC678" s="2"/>
      <c r="AD678" s="2"/>
    </row>
    <row r="679" spans="1:30" ht="15.75" hidden="1" customHeight="1" x14ac:dyDescent="0.2">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c r="AA679" s="2"/>
      <c r="AB679" s="2"/>
      <c r="AC679" s="2"/>
      <c r="AD679" s="2"/>
    </row>
    <row r="680" spans="1:30" ht="15.75" hidden="1" customHeight="1" x14ac:dyDescent="0.2">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c r="AA680" s="2"/>
      <c r="AB680" s="2"/>
      <c r="AC680" s="2"/>
      <c r="AD680" s="2"/>
    </row>
    <row r="681" spans="1:30" ht="15.75" hidden="1" customHeight="1" x14ac:dyDescent="0.2">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c r="AA681" s="2"/>
      <c r="AB681" s="2"/>
      <c r="AC681" s="2"/>
      <c r="AD681" s="2"/>
    </row>
    <row r="682" spans="1:30" ht="15.75" hidden="1" customHeight="1" x14ac:dyDescent="0.2">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c r="AA682" s="2"/>
      <c r="AB682" s="2"/>
      <c r="AC682" s="2"/>
      <c r="AD682" s="2"/>
    </row>
    <row r="683" spans="1:30" ht="15.75" hidden="1" customHeight="1" x14ac:dyDescent="0.2">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c r="AA683" s="2"/>
      <c r="AB683" s="2"/>
      <c r="AC683" s="2"/>
      <c r="AD683" s="2"/>
    </row>
    <row r="684" spans="1:30" ht="15.75" hidden="1" customHeight="1" x14ac:dyDescent="0.2">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c r="AA684" s="2"/>
      <c r="AB684" s="2"/>
      <c r="AC684" s="2"/>
      <c r="AD684" s="2"/>
    </row>
    <row r="685" spans="1:30" ht="15.75" hidden="1" customHeight="1" x14ac:dyDescent="0.2">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c r="AA685" s="2"/>
      <c r="AB685" s="2"/>
      <c r="AC685" s="2"/>
      <c r="AD685" s="2"/>
    </row>
    <row r="686" spans="1:30" ht="15.75" hidden="1" customHeight="1" x14ac:dyDescent="0.2">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c r="AA686" s="2"/>
      <c r="AB686" s="2"/>
      <c r="AC686" s="2"/>
      <c r="AD686" s="2"/>
    </row>
    <row r="687" spans="1:30" ht="15.75" hidden="1" customHeight="1" x14ac:dyDescent="0.2">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c r="AA687" s="2"/>
      <c r="AB687" s="2"/>
      <c r="AC687" s="2"/>
      <c r="AD687" s="2"/>
    </row>
    <row r="688" spans="1:30" ht="15.75" hidden="1" customHeight="1" x14ac:dyDescent="0.2">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c r="AA688" s="2"/>
      <c r="AB688" s="2"/>
      <c r="AC688" s="2"/>
      <c r="AD688" s="2"/>
    </row>
    <row r="689" spans="1:30" ht="15.75" hidden="1" customHeight="1" x14ac:dyDescent="0.2">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c r="AA689" s="2"/>
      <c r="AB689" s="2"/>
      <c r="AC689" s="2"/>
      <c r="AD689" s="2"/>
    </row>
    <row r="690" spans="1:30" ht="15.75" hidden="1" customHeight="1" x14ac:dyDescent="0.2">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c r="AA690" s="2"/>
      <c r="AB690" s="2"/>
      <c r="AC690" s="2"/>
      <c r="AD690" s="2"/>
    </row>
    <row r="691" spans="1:30" ht="15.75" hidden="1" customHeight="1" x14ac:dyDescent="0.2">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c r="AA691" s="2"/>
      <c r="AB691" s="2"/>
      <c r="AC691" s="2"/>
      <c r="AD691" s="2"/>
    </row>
    <row r="692" spans="1:30" ht="15.75" hidden="1" customHeight="1" x14ac:dyDescent="0.2">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c r="AA692" s="2"/>
      <c r="AB692" s="2"/>
      <c r="AC692" s="2"/>
      <c r="AD692" s="2"/>
    </row>
    <row r="693" spans="1:30" ht="15.75" hidden="1" customHeight="1" x14ac:dyDescent="0.2">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c r="AA693" s="2"/>
      <c r="AB693" s="2"/>
      <c r="AC693" s="2"/>
      <c r="AD693" s="2"/>
    </row>
    <row r="694" spans="1:30" ht="15.75" hidden="1" customHeight="1" x14ac:dyDescent="0.2">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c r="AA694" s="2"/>
      <c r="AB694" s="2"/>
      <c r="AC694" s="2"/>
      <c r="AD694" s="2"/>
    </row>
    <row r="695" spans="1:30" ht="15.75" hidden="1" customHeight="1" x14ac:dyDescent="0.2">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c r="AA695" s="2"/>
      <c r="AB695" s="2"/>
      <c r="AC695" s="2"/>
      <c r="AD695" s="2"/>
    </row>
    <row r="696" spans="1:30" ht="15.75" hidden="1" customHeight="1" x14ac:dyDescent="0.2">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c r="AA696" s="2"/>
      <c r="AB696" s="2"/>
      <c r="AC696" s="2"/>
      <c r="AD696" s="2"/>
    </row>
    <row r="697" spans="1:30" ht="15.75" hidden="1" customHeight="1" x14ac:dyDescent="0.2">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c r="AA697" s="2"/>
      <c r="AB697" s="2"/>
      <c r="AC697" s="2"/>
      <c r="AD697" s="2"/>
    </row>
    <row r="698" spans="1:30" ht="15.75" hidden="1" customHeight="1" x14ac:dyDescent="0.2">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c r="AA698" s="2"/>
      <c r="AB698" s="2"/>
      <c r="AC698" s="2"/>
      <c r="AD698" s="2"/>
    </row>
    <row r="699" spans="1:30" ht="15.75" hidden="1" customHeight="1" x14ac:dyDescent="0.2">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c r="AA699" s="2"/>
      <c r="AB699" s="2"/>
      <c r="AC699" s="2"/>
      <c r="AD699" s="2"/>
    </row>
    <row r="700" spans="1:30" ht="15.75" hidden="1" customHeight="1" x14ac:dyDescent="0.2">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c r="AA700" s="2"/>
      <c r="AB700" s="2"/>
      <c r="AC700" s="2"/>
      <c r="AD700" s="2"/>
    </row>
    <row r="701" spans="1:30" ht="15.75" hidden="1" customHeight="1" x14ac:dyDescent="0.2">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c r="AA701" s="2"/>
      <c r="AB701" s="2"/>
      <c r="AC701" s="2"/>
      <c r="AD701" s="2"/>
    </row>
    <row r="702" spans="1:30" ht="15.75" hidden="1" customHeight="1" x14ac:dyDescent="0.2">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c r="AA702" s="2"/>
      <c r="AB702" s="2"/>
      <c r="AC702" s="2"/>
      <c r="AD702" s="2"/>
    </row>
    <row r="703" spans="1:30" ht="15.75" hidden="1" customHeight="1" x14ac:dyDescent="0.2">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c r="AA703" s="2"/>
      <c r="AB703" s="2"/>
      <c r="AC703" s="2"/>
      <c r="AD703" s="2"/>
    </row>
    <row r="704" spans="1:30" ht="15.75" hidden="1" customHeight="1" x14ac:dyDescent="0.2">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c r="AA704" s="2"/>
      <c r="AB704" s="2"/>
      <c r="AC704" s="2"/>
      <c r="AD704" s="2"/>
    </row>
    <row r="705" spans="1:30" ht="15.75" hidden="1" customHeight="1" x14ac:dyDescent="0.2">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c r="AA705" s="2"/>
      <c r="AB705" s="2"/>
      <c r="AC705" s="2"/>
      <c r="AD705" s="2"/>
    </row>
    <row r="706" spans="1:30" ht="15.75" hidden="1" customHeight="1" x14ac:dyDescent="0.2">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c r="AA706" s="2"/>
      <c r="AB706" s="2"/>
      <c r="AC706" s="2"/>
      <c r="AD706" s="2"/>
    </row>
    <row r="707" spans="1:30" ht="15.75" hidden="1" customHeight="1" x14ac:dyDescent="0.2">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c r="AA707" s="2"/>
      <c r="AB707" s="2"/>
      <c r="AC707" s="2"/>
      <c r="AD707" s="2"/>
    </row>
    <row r="708" spans="1:30" ht="15.75" hidden="1" customHeight="1" x14ac:dyDescent="0.2">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c r="AA708" s="2"/>
      <c r="AB708" s="2"/>
      <c r="AC708" s="2"/>
      <c r="AD708" s="2"/>
    </row>
    <row r="709" spans="1:30" ht="15.75" hidden="1" customHeight="1" x14ac:dyDescent="0.2">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c r="AA709" s="2"/>
      <c r="AB709" s="2"/>
      <c r="AC709" s="2"/>
      <c r="AD709" s="2"/>
    </row>
    <row r="710" spans="1:30" ht="15.75" hidden="1" customHeight="1" x14ac:dyDescent="0.2">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c r="AA710" s="2"/>
      <c r="AB710" s="2"/>
      <c r="AC710" s="2"/>
      <c r="AD710" s="2"/>
    </row>
    <row r="711" spans="1:30" ht="15.75" hidden="1" customHeight="1" x14ac:dyDescent="0.2">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c r="AA711" s="2"/>
      <c r="AB711" s="2"/>
      <c r="AC711" s="2"/>
      <c r="AD711" s="2"/>
    </row>
    <row r="712" spans="1:30" ht="15.75" hidden="1" customHeight="1" x14ac:dyDescent="0.2">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c r="AA712" s="2"/>
      <c r="AB712" s="2"/>
      <c r="AC712" s="2"/>
      <c r="AD712" s="2"/>
    </row>
    <row r="713" spans="1:30" ht="15.75" hidden="1" customHeight="1" x14ac:dyDescent="0.2">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c r="AA713" s="2"/>
      <c r="AB713" s="2"/>
      <c r="AC713" s="2"/>
      <c r="AD713" s="2"/>
    </row>
    <row r="714" spans="1:30" ht="15.75" hidden="1" customHeight="1" x14ac:dyDescent="0.2">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c r="AA714" s="2"/>
      <c r="AB714" s="2"/>
      <c r="AC714" s="2"/>
      <c r="AD714" s="2"/>
    </row>
    <row r="715" spans="1:30" ht="15.75" hidden="1" customHeight="1" x14ac:dyDescent="0.2">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c r="AA715" s="2"/>
      <c r="AB715" s="2"/>
      <c r="AC715" s="2"/>
      <c r="AD715" s="2"/>
    </row>
    <row r="716" spans="1:30" ht="15.75" hidden="1" customHeight="1" x14ac:dyDescent="0.2">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c r="AA716" s="2"/>
      <c r="AB716" s="2"/>
      <c r="AC716" s="2"/>
      <c r="AD716" s="2"/>
    </row>
    <row r="717" spans="1:30" ht="15.75" hidden="1" customHeight="1" x14ac:dyDescent="0.2">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c r="AA717" s="2"/>
      <c r="AB717" s="2"/>
      <c r="AC717" s="2"/>
      <c r="AD717" s="2"/>
    </row>
    <row r="718" spans="1:30" ht="15.75" hidden="1" customHeight="1" x14ac:dyDescent="0.2">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c r="AA718" s="2"/>
      <c r="AB718" s="2"/>
      <c r="AC718" s="2"/>
      <c r="AD718" s="2"/>
    </row>
    <row r="719" spans="1:30" ht="15.75" hidden="1" customHeight="1" x14ac:dyDescent="0.2">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c r="AA719" s="2"/>
      <c r="AB719" s="2"/>
      <c r="AC719" s="2"/>
      <c r="AD719" s="2"/>
    </row>
    <row r="720" spans="1:30" ht="15.75" hidden="1" customHeight="1" x14ac:dyDescent="0.2">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c r="AA720" s="2"/>
      <c r="AB720" s="2"/>
      <c r="AC720" s="2"/>
      <c r="AD720" s="2"/>
    </row>
    <row r="721" spans="1:30" ht="15.75" hidden="1" customHeight="1" x14ac:dyDescent="0.2">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c r="AA721" s="2"/>
      <c r="AB721" s="2"/>
      <c r="AC721" s="2"/>
      <c r="AD721" s="2"/>
    </row>
    <row r="722" spans="1:30" ht="15.75" hidden="1" customHeight="1" x14ac:dyDescent="0.2">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c r="AA722" s="2"/>
      <c r="AB722" s="2"/>
      <c r="AC722" s="2"/>
      <c r="AD722" s="2"/>
    </row>
    <row r="723" spans="1:30" ht="15.75" hidden="1" customHeight="1" x14ac:dyDescent="0.2">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c r="AA723" s="2"/>
      <c r="AB723" s="2"/>
      <c r="AC723" s="2"/>
      <c r="AD723" s="2"/>
    </row>
    <row r="724" spans="1:30" ht="15.75" hidden="1" customHeight="1" x14ac:dyDescent="0.2">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c r="AA724" s="2"/>
      <c r="AB724" s="2"/>
      <c r="AC724" s="2"/>
      <c r="AD724" s="2"/>
    </row>
    <row r="725" spans="1:30" ht="15.75" hidden="1" customHeight="1" x14ac:dyDescent="0.2">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c r="AA725" s="2"/>
      <c r="AB725" s="2"/>
      <c r="AC725" s="2"/>
      <c r="AD725" s="2"/>
    </row>
    <row r="726" spans="1:30" ht="15.75" hidden="1" customHeight="1" x14ac:dyDescent="0.2">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c r="AA726" s="2"/>
      <c r="AB726" s="2"/>
      <c r="AC726" s="2"/>
      <c r="AD726" s="2"/>
    </row>
    <row r="727" spans="1:30" ht="15.75" hidden="1" customHeight="1" x14ac:dyDescent="0.2">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c r="AA727" s="2"/>
      <c r="AB727" s="2"/>
      <c r="AC727" s="2"/>
      <c r="AD727" s="2"/>
    </row>
    <row r="728" spans="1:30" ht="15.75" hidden="1" customHeight="1" x14ac:dyDescent="0.2">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c r="AA728" s="2"/>
      <c r="AB728" s="2"/>
      <c r="AC728" s="2"/>
      <c r="AD728" s="2"/>
    </row>
    <row r="729" spans="1:30" ht="15.75" hidden="1" customHeight="1" x14ac:dyDescent="0.2">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c r="AA729" s="2"/>
      <c r="AB729" s="2"/>
      <c r="AC729" s="2"/>
      <c r="AD729" s="2"/>
    </row>
    <row r="730" spans="1:30" ht="15.75" hidden="1" customHeight="1" x14ac:dyDescent="0.2">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c r="AA730" s="2"/>
      <c r="AB730" s="2"/>
      <c r="AC730" s="2"/>
      <c r="AD730" s="2"/>
    </row>
    <row r="731" spans="1:30" ht="15.75" hidden="1" customHeight="1" x14ac:dyDescent="0.2">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c r="AA731" s="2"/>
      <c r="AB731" s="2"/>
      <c r="AC731" s="2"/>
      <c r="AD731" s="2"/>
    </row>
    <row r="732" spans="1:30" ht="15.75" hidden="1" customHeight="1" x14ac:dyDescent="0.2">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c r="AA732" s="2"/>
      <c r="AB732" s="2"/>
      <c r="AC732" s="2"/>
      <c r="AD732" s="2"/>
    </row>
    <row r="733" spans="1:30" ht="15.75" hidden="1" customHeight="1" x14ac:dyDescent="0.2">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c r="AA733" s="2"/>
      <c r="AB733" s="2"/>
      <c r="AC733" s="2"/>
      <c r="AD733" s="2"/>
    </row>
    <row r="734" spans="1:30" ht="15.75" hidden="1" customHeight="1" x14ac:dyDescent="0.2">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c r="AA734" s="2"/>
      <c r="AB734" s="2"/>
      <c r="AC734" s="2"/>
      <c r="AD734" s="2"/>
    </row>
    <row r="735" spans="1:30" ht="15.75" hidden="1" customHeight="1" x14ac:dyDescent="0.2">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c r="AA735" s="2"/>
      <c r="AB735" s="2"/>
      <c r="AC735" s="2"/>
      <c r="AD735" s="2"/>
    </row>
    <row r="736" spans="1:30" ht="15.75" hidden="1" customHeight="1" x14ac:dyDescent="0.2">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c r="AA736" s="2"/>
      <c r="AB736" s="2"/>
      <c r="AC736" s="2"/>
      <c r="AD736" s="2"/>
    </row>
    <row r="737" spans="1:30" ht="15.75" hidden="1" customHeight="1" x14ac:dyDescent="0.2">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c r="AA737" s="2"/>
      <c r="AB737" s="2"/>
      <c r="AC737" s="2"/>
      <c r="AD737" s="2"/>
    </row>
    <row r="738" spans="1:30" ht="15.75" hidden="1" customHeight="1" x14ac:dyDescent="0.2">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c r="AA738" s="2"/>
      <c r="AB738" s="2"/>
      <c r="AC738" s="2"/>
      <c r="AD738" s="2"/>
    </row>
    <row r="739" spans="1:30" ht="15.75" hidden="1" customHeight="1" x14ac:dyDescent="0.2">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c r="AA739" s="2"/>
      <c r="AB739" s="2"/>
      <c r="AC739" s="2"/>
      <c r="AD739" s="2"/>
    </row>
    <row r="740" spans="1:30" ht="15.75" hidden="1" customHeight="1" x14ac:dyDescent="0.2">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c r="AA740" s="2"/>
      <c r="AB740" s="2"/>
      <c r="AC740" s="2"/>
      <c r="AD740" s="2"/>
    </row>
    <row r="741" spans="1:30" ht="15.75" hidden="1" customHeight="1" x14ac:dyDescent="0.2">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c r="AA741" s="2"/>
      <c r="AB741" s="2"/>
      <c r="AC741" s="2"/>
      <c r="AD741" s="2"/>
    </row>
    <row r="742" spans="1:30" ht="15.75" hidden="1" customHeight="1" x14ac:dyDescent="0.2">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c r="AA742" s="2"/>
      <c r="AB742" s="2"/>
      <c r="AC742" s="2"/>
      <c r="AD742" s="2"/>
    </row>
    <row r="743" spans="1:30" ht="15.75" hidden="1" customHeight="1" x14ac:dyDescent="0.2">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c r="AA743" s="2"/>
      <c r="AB743" s="2"/>
      <c r="AC743" s="2"/>
      <c r="AD743" s="2"/>
    </row>
    <row r="744" spans="1:30" ht="15.75" hidden="1" customHeight="1" x14ac:dyDescent="0.2">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c r="AA744" s="2"/>
      <c r="AB744" s="2"/>
      <c r="AC744" s="2"/>
      <c r="AD744" s="2"/>
    </row>
    <row r="745" spans="1:30" ht="15.75" hidden="1" customHeight="1" x14ac:dyDescent="0.2">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c r="AA745" s="2"/>
      <c r="AB745" s="2"/>
      <c r="AC745" s="2"/>
      <c r="AD745" s="2"/>
    </row>
    <row r="746" spans="1:30" ht="15.75" hidden="1" customHeight="1" x14ac:dyDescent="0.2">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c r="AA746" s="2"/>
      <c r="AB746" s="2"/>
      <c r="AC746" s="2"/>
      <c r="AD746" s="2"/>
    </row>
    <row r="747" spans="1:30" ht="15.75" hidden="1" customHeight="1" x14ac:dyDescent="0.2">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c r="AA747" s="2"/>
      <c r="AB747" s="2"/>
      <c r="AC747" s="2"/>
      <c r="AD747" s="2"/>
    </row>
    <row r="748" spans="1:30" ht="15.75" hidden="1" customHeight="1" x14ac:dyDescent="0.2">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c r="AA748" s="2"/>
      <c r="AB748" s="2"/>
      <c r="AC748" s="2"/>
      <c r="AD748" s="2"/>
    </row>
    <row r="749" spans="1:30" ht="15.75" hidden="1" customHeight="1" x14ac:dyDescent="0.2">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c r="AA749" s="2"/>
      <c r="AB749" s="2"/>
      <c r="AC749" s="2"/>
      <c r="AD749" s="2"/>
    </row>
    <row r="750" spans="1:30" ht="15.75" hidden="1" customHeight="1" x14ac:dyDescent="0.2">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c r="AA750" s="2"/>
      <c r="AB750" s="2"/>
      <c r="AC750" s="2"/>
      <c r="AD750" s="2"/>
    </row>
    <row r="751" spans="1:30" ht="15.75" hidden="1" customHeight="1" x14ac:dyDescent="0.2">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c r="AA751" s="2"/>
      <c r="AB751" s="2"/>
      <c r="AC751" s="2"/>
      <c r="AD751" s="2"/>
    </row>
    <row r="752" spans="1:30" ht="15.75" hidden="1" customHeight="1" x14ac:dyDescent="0.2">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c r="AA752" s="2"/>
      <c r="AB752" s="2"/>
      <c r="AC752" s="2"/>
      <c r="AD752" s="2"/>
    </row>
    <row r="753" spans="1:30" ht="15.75" hidden="1" customHeight="1" x14ac:dyDescent="0.2">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c r="AA753" s="2"/>
      <c r="AB753" s="2"/>
      <c r="AC753" s="2"/>
      <c r="AD753" s="2"/>
    </row>
    <row r="754" spans="1:30" ht="15.75" hidden="1" customHeight="1" x14ac:dyDescent="0.2">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c r="AA754" s="2"/>
      <c r="AB754" s="2"/>
      <c r="AC754" s="2"/>
      <c r="AD754" s="2"/>
    </row>
    <row r="755" spans="1:30" ht="15.75" hidden="1" customHeight="1" x14ac:dyDescent="0.2">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c r="AA755" s="2"/>
      <c r="AB755" s="2"/>
      <c r="AC755" s="2"/>
      <c r="AD755" s="2"/>
    </row>
    <row r="756" spans="1:30" ht="15.75" hidden="1" customHeight="1" x14ac:dyDescent="0.2">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c r="AA756" s="2"/>
      <c r="AB756" s="2"/>
      <c r="AC756" s="2"/>
      <c r="AD756" s="2"/>
    </row>
    <row r="757" spans="1:30" ht="15.75" hidden="1" customHeight="1" x14ac:dyDescent="0.2">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c r="AA757" s="2"/>
      <c r="AB757" s="2"/>
      <c r="AC757" s="2"/>
      <c r="AD757" s="2"/>
    </row>
    <row r="758" spans="1:30" ht="15.75" hidden="1" customHeight="1" x14ac:dyDescent="0.2">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c r="AA758" s="2"/>
      <c r="AB758" s="2"/>
      <c r="AC758" s="2"/>
      <c r="AD758" s="2"/>
    </row>
    <row r="759" spans="1:30" ht="15.75" hidden="1" customHeight="1" x14ac:dyDescent="0.2">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c r="AA759" s="2"/>
      <c r="AB759" s="2"/>
      <c r="AC759" s="2"/>
      <c r="AD759" s="2"/>
    </row>
    <row r="760" spans="1:30" ht="15.75" hidden="1" customHeight="1" x14ac:dyDescent="0.2">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c r="AA760" s="2"/>
      <c r="AB760" s="2"/>
      <c r="AC760" s="2"/>
      <c r="AD760" s="2"/>
    </row>
    <row r="761" spans="1:30" ht="15.75" hidden="1" customHeight="1" x14ac:dyDescent="0.2">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c r="AA761" s="2"/>
      <c r="AB761" s="2"/>
      <c r="AC761" s="2"/>
      <c r="AD761" s="2"/>
    </row>
    <row r="762" spans="1:30" ht="15.75" hidden="1" customHeight="1" x14ac:dyDescent="0.2">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c r="AA762" s="2"/>
      <c r="AB762" s="2"/>
      <c r="AC762" s="2"/>
      <c r="AD762" s="2"/>
    </row>
    <row r="763" spans="1:30" ht="15.75" hidden="1" customHeight="1" x14ac:dyDescent="0.2">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c r="AA763" s="2"/>
      <c r="AB763" s="2"/>
      <c r="AC763" s="2"/>
      <c r="AD763" s="2"/>
    </row>
    <row r="764" spans="1:30" ht="15.75" hidden="1" customHeight="1" x14ac:dyDescent="0.2">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c r="AA764" s="2"/>
      <c r="AB764" s="2"/>
      <c r="AC764" s="2"/>
      <c r="AD764" s="2"/>
    </row>
    <row r="765" spans="1:30" ht="15.75" hidden="1" customHeight="1" x14ac:dyDescent="0.2">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c r="AA765" s="2"/>
      <c r="AB765" s="2"/>
      <c r="AC765" s="2"/>
      <c r="AD765" s="2"/>
    </row>
    <row r="766" spans="1:30" ht="15.75" hidden="1" customHeight="1" x14ac:dyDescent="0.2">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c r="AA766" s="2"/>
      <c r="AB766" s="2"/>
      <c r="AC766" s="2"/>
      <c r="AD766" s="2"/>
    </row>
    <row r="767" spans="1:30" ht="15.75" hidden="1" customHeight="1" x14ac:dyDescent="0.2">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c r="AA767" s="2"/>
      <c r="AB767" s="2"/>
      <c r="AC767" s="2"/>
      <c r="AD767" s="2"/>
    </row>
    <row r="768" spans="1:30" ht="15.75" hidden="1" customHeight="1" x14ac:dyDescent="0.2">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c r="AA768" s="2"/>
      <c r="AB768" s="2"/>
      <c r="AC768" s="2"/>
      <c r="AD768" s="2"/>
    </row>
    <row r="769" spans="1:30" ht="15.75" hidden="1" customHeight="1" x14ac:dyDescent="0.2">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c r="AA769" s="2"/>
      <c r="AB769" s="2"/>
      <c r="AC769" s="2"/>
      <c r="AD769" s="2"/>
    </row>
    <row r="770" spans="1:30" ht="15.75" hidden="1" customHeight="1" x14ac:dyDescent="0.2">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c r="AA770" s="2"/>
      <c r="AB770" s="2"/>
      <c r="AC770" s="2"/>
      <c r="AD770" s="2"/>
    </row>
    <row r="771" spans="1:30" ht="15.75" hidden="1" customHeight="1" x14ac:dyDescent="0.2">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c r="AA771" s="2"/>
      <c r="AB771" s="2"/>
      <c r="AC771" s="2"/>
      <c r="AD771" s="2"/>
    </row>
    <row r="772" spans="1:30" ht="15.75" hidden="1" customHeight="1" x14ac:dyDescent="0.2">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c r="AA772" s="2"/>
      <c r="AB772" s="2"/>
      <c r="AC772" s="2"/>
      <c r="AD772" s="2"/>
    </row>
    <row r="773" spans="1:30" ht="15.75" hidden="1" customHeight="1" x14ac:dyDescent="0.2">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c r="AA773" s="2"/>
      <c r="AB773" s="2"/>
      <c r="AC773" s="2"/>
      <c r="AD773" s="2"/>
    </row>
    <row r="774" spans="1:30" ht="15.75" hidden="1" customHeight="1" x14ac:dyDescent="0.2">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c r="AA774" s="2"/>
      <c r="AB774" s="2"/>
      <c r="AC774" s="2"/>
      <c r="AD774" s="2"/>
    </row>
    <row r="775" spans="1:30" ht="15.75" hidden="1" customHeight="1" x14ac:dyDescent="0.2">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c r="AA775" s="2"/>
      <c r="AB775" s="2"/>
      <c r="AC775" s="2"/>
      <c r="AD775" s="2"/>
    </row>
    <row r="776" spans="1:30" ht="15.75" hidden="1" customHeight="1" x14ac:dyDescent="0.2">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c r="AA776" s="2"/>
      <c r="AB776" s="2"/>
      <c r="AC776" s="2"/>
      <c r="AD776" s="2"/>
    </row>
    <row r="777" spans="1:30" ht="15.75" hidden="1" customHeight="1" x14ac:dyDescent="0.2">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c r="AA777" s="2"/>
      <c r="AB777" s="2"/>
      <c r="AC777" s="2"/>
      <c r="AD777" s="2"/>
    </row>
    <row r="778" spans="1:30" ht="15.75" hidden="1" customHeight="1" x14ac:dyDescent="0.2">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c r="AA778" s="2"/>
      <c r="AB778" s="2"/>
      <c r="AC778" s="2"/>
      <c r="AD778" s="2"/>
    </row>
    <row r="779" spans="1:30" ht="15.75" hidden="1" customHeight="1" x14ac:dyDescent="0.2">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c r="AA779" s="2"/>
      <c r="AB779" s="2"/>
      <c r="AC779" s="2"/>
      <c r="AD779" s="2"/>
    </row>
    <row r="780" spans="1:30" ht="15.75" hidden="1" customHeight="1" x14ac:dyDescent="0.2">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c r="AA780" s="2"/>
      <c r="AB780" s="2"/>
      <c r="AC780" s="2"/>
      <c r="AD780" s="2"/>
    </row>
    <row r="781" spans="1:30" ht="15.75" hidden="1" customHeight="1" x14ac:dyDescent="0.2">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c r="AA781" s="2"/>
      <c r="AB781" s="2"/>
      <c r="AC781" s="2"/>
      <c r="AD781" s="2"/>
    </row>
    <row r="782" spans="1:30" ht="15.75" hidden="1" customHeight="1" x14ac:dyDescent="0.2">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c r="AA782" s="2"/>
      <c r="AB782" s="2"/>
      <c r="AC782" s="2"/>
      <c r="AD782" s="2"/>
    </row>
    <row r="783" spans="1:30" ht="15.75" hidden="1" customHeight="1" x14ac:dyDescent="0.2">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c r="AA783" s="2"/>
      <c r="AB783" s="2"/>
      <c r="AC783" s="2"/>
      <c r="AD783" s="2"/>
    </row>
    <row r="784" spans="1:30" ht="15.75" hidden="1" customHeight="1" x14ac:dyDescent="0.2">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c r="AA784" s="2"/>
      <c r="AB784" s="2"/>
      <c r="AC784" s="2"/>
      <c r="AD784" s="2"/>
    </row>
    <row r="785" spans="1:30" ht="15.75" hidden="1" customHeight="1" x14ac:dyDescent="0.2">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c r="AA785" s="2"/>
      <c r="AB785" s="2"/>
      <c r="AC785" s="2"/>
      <c r="AD785" s="2"/>
    </row>
    <row r="786" spans="1:30" ht="15.75" hidden="1" customHeight="1" x14ac:dyDescent="0.2">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c r="AA786" s="2"/>
      <c r="AB786" s="2"/>
      <c r="AC786" s="2"/>
      <c r="AD786" s="2"/>
    </row>
    <row r="787" spans="1:30" ht="15.75" hidden="1" customHeight="1" x14ac:dyDescent="0.2">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c r="AA787" s="2"/>
      <c r="AB787" s="2"/>
      <c r="AC787" s="2"/>
      <c r="AD787" s="2"/>
    </row>
    <row r="788" spans="1:30" ht="15.75" hidden="1" customHeight="1" x14ac:dyDescent="0.2">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c r="AA788" s="2"/>
      <c r="AB788" s="2"/>
      <c r="AC788" s="2"/>
      <c r="AD788" s="2"/>
    </row>
    <row r="789" spans="1:30" ht="15.75" hidden="1" customHeight="1" x14ac:dyDescent="0.2">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c r="AA789" s="2"/>
      <c r="AB789" s="2"/>
      <c r="AC789" s="2"/>
      <c r="AD789" s="2"/>
    </row>
    <row r="790" spans="1:30" ht="15.75" hidden="1" customHeight="1" x14ac:dyDescent="0.2">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c r="AA790" s="2"/>
      <c r="AB790" s="2"/>
      <c r="AC790" s="2"/>
      <c r="AD790" s="2"/>
    </row>
    <row r="791" spans="1:30" ht="15.75" hidden="1" customHeight="1" x14ac:dyDescent="0.2">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c r="AA791" s="2"/>
      <c r="AB791" s="2"/>
      <c r="AC791" s="2"/>
      <c r="AD791" s="2"/>
    </row>
    <row r="792" spans="1:30" ht="15.75" hidden="1" customHeight="1" x14ac:dyDescent="0.2">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c r="AA792" s="2"/>
      <c r="AB792" s="2"/>
      <c r="AC792" s="2"/>
      <c r="AD792" s="2"/>
    </row>
    <row r="793" spans="1:30" ht="15.75" hidden="1" customHeight="1" x14ac:dyDescent="0.2">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c r="AA793" s="2"/>
      <c r="AB793" s="2"/>
      <c r="AC793" s="2"/>
      <c r="AD793" s="2"/>
    </row>
    <row r="794" spans="1:30" ht="15.75" hidden="1" customHeight="1" x14ac:dyDescent="0.2">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c r="AA794" s="2"/>
      <c r="AB794" s="2"/>
      <c r="AC794" s="2"/>
      <c r="AD794" s="2"/>
    </row>
    <row r="795" spans="1:30" ht="15.75" hidden="1" customHeight="1" x14ac:dyDescent="0.2">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c r="AA795" s="2"/>
      <c r="AB795" s="2"/>
      <c r="AC795" s="2"/>
      <c r="AD795" s="2"/>
    </row>
    <row r="796" spans="1:30" ht="15.75" hidden="1" customHeight="1" x14ac:dyDescent="0.2">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c r="AA796" s="2"/>
      <c r="AB796" s="2"/>
      <c r="AC796" s="2"/>
      <c r="AD796" s="2"/>
    </row>
    <row r="797" spans="1:30" ht="15.75" hidden="1" customHeight="1" x14ac:dyDescent="0.2">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c r="AA797" s="2"/>
      <c r="AB797" s="2"/>
      <c r="AC797" s="2"/>
      <c r="AD797" s="2"/>
    </row>
    <row r="798" spans="1:30" ht="15.75" hidden="1" customHeight="1" x14ac:dyDescent="0.2">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c r="AA798" s="2"/>
      <c r="AB798" s="2"/>
      <c r="AC798" s="2"/>
      <c r="AD798" s="2"/>
    </row>
    <row r="799" spans="1:30" ht="15.75" hidden="1" customHeight="1" x14ac:dyDescent="0.2">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c r="AA799" s="2"/>
      <c r="AB799" s="2"/>
      <c r="AC799" s="2"/>
      <c r="AD799" s="2"/>
    </row>
    <row r="800" spans="1:30" ht="15.75" hidden="1" customHeight="1" x14ac:dyDescent="0.2">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c r="AA800" s="2"/>
      <c r="AB800" s="2"/>
      <c r="AC800" s="2"/>
      <c r="AD800" s="2"/>
    </row>
    <row r="801" spans="1:30" ht="15.75" hidden="1" customHeight="1" x14ac:dyDescent="0.2">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c r="AA801" s="2"/>
      <c r="AB801" s="2"/>
      <c r="AC801" s="2"/>
      <c r="AD801" s="2"/>
    </row>
    <row r="802" spans="1:30" ht="15.75" hidden="1" customHeight="1" x14ac:dyDescent="0.2">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c r="AA802" s="2"/>
      <c r="AB802" s="2"/>
      <c r="AC802" s="2"/>
      <c r="AD802" s="2"/>
    </row>
    <row r="803" spans="1:30" ht="15.75" hidden="1" customHeight="1" x14ac:dyDescent="0.2">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c r="AA803" s="2"/>
      <c r="AB803" s="2"/>
      <c r="AC803" s="2"/>
      <c r="AD803" s="2"/>
    </row>
    <row r="804" spans="1:30" ht="15.75" hidden="1" customHeight="1" x14ac:dyDescent="0.2">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c r="AA804" s="2"/>
      <c r="AB804" s="2"/>
      <c r="AC804" s="2"/>
      <c r="AD804" s="2"/>
    </row>
    <row r="805" spans="1:30" ht="15.75" hidden="1" customHeight="1" x14ac:dyDescent="0.2">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c r="AA805" s="2"/>
      <c r="AB805" s="2"/>
      <c r="AC805" s="2"/>
      <c r="AD805" s="2"/>
    </row>
    <row r="806" spans="1:30" ht="15.75" hidden="1" customHeight="1" x14ac:dyDescent="0.2">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c r="AA806" s="2"/>
      <c r="AB806" s="2"/>
      <c r="AC806" s="2"/>
      <c r="AD806" s="2"/>
    </row>
    <row r="807" spans="1:30" ht="15.75" hidden="1" customHeight="1" x14ac:dyDescent="0.2">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c r="AA807" s="2"/>
      <c r="AB807" s="2"/>
      <c r="AC807" s="2"/>
      <c r="AD807" s="2"/>
    </row>
    <row r="808" spans="1:30" ht="15.75" hidden="1" customHeight="1" x14ac:dyDescent="0.2">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c r="AA808" s="2"/>
      <c r="AB808" s="2"/>
      <c r="AC808" s="2"/>
      <c r="AD808" s="2"/>
    </row>
    <row r="809" spans="1:30" ht="15.75" hidden="1" customHeight="1" x14ac:dyDescent="0.2">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c r="AA809" s="2"/>
      <c r="AB809" s="2"/>
      <c r="AC809" s="2"/>
      <c r="AD809" s="2"/>
    </row>
    <row r="810" spans="1:30" ht="15.75" hidden="1" customHeight="1" x14ac:dyDescent="0.2">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c r="AA810" s="2"/>
      <c r="AB810" s="2"/>
      <c r="AC810" s="2"/>
      <c r="AD810" s="2"/>
    </row>
    <row r="811" spans="1:30" ht="15.75" hidden="1" customHeight="1" x14ac:dyDescent="0.2">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c r="AA811" s="2"/>
      <c r="AB811" s="2"/>
      <c r="AC811" s="2"/>
      <c r="AD811" s="2"/>
    </row>
    <row r="812" spans="1:30" ht="15.75" hidden="1" customHeight="1" x14ac:dyDescent="0.2">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c r="AA812" s="2"/>
      <c r="AB812" s="2"/>
      <c r="AC812" s="2"/>
      <c r="AD812" s="2"/>
    </row>
    <row r="813" spans="1:30" ht="15.75" hidden="1" customHeight="1" x14ac:dyDescent="0.2">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c r="AA813" s="2"/>
      <c r="AB813" s="2"/>
      <c r="AC813" s="2"/>
      <c r="AD813" s="2"/>
    </row>
    <row r="814" spans="1:30" ht="15.75" hidden="1" customHeight="1" x14ac:dyDescent="0.2">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c r="AA814" s="2"/>
      <c r="AB814" s="2"/>
      <c r="AC814" s="2"/>
      <c r="AD814" s="2"/>
    </row>
    <row r="815" spans="1:30" ht="15.75" hidden="1" customHeight="1" x14ac:dyDescent="0.2">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c r="AA815" s="2"/>
      <c r="AB815" s="2"/>
      <c r="AC815" s="2"/>
      <c r="AD815" s="2"/>
    </row>
    <row r="816" spans="1:30" ht="15.75" hidden="1" customHeight="1" x14ac:dyDescent="0.2">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c r="AA816" s="2"/>
      <c r="AB816" s="2"/>
      <c r="AC816" s="2"/>
      <c r="AD816" s="2"/>
    </row>
    <row r="817" spans="1:30" ht="15.75" hidden="1" customHeight="1" x14ac:dyDescent="0.2">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c r="AA817" s="2"/>
      <c r="AB817" s="2"/>
      <c r="AC817" s="2"/>
      <c r="AD817" s="2"/>
    </row>
    <row r="818" spans="1:30" ht="15.75" hidden="1" customHeight="1" x14ac:dyDescent="0.2">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c r="AA818" s="2"/>
      <c r="AB818" s="2"/>
      <c r="AC818" s="2"/>
      <c r="AD818" s="2"/>
    </row>
    <row r="819" spans="1:30" ht="15.75" hidden="1" customHeight="1" x14ac:dyDescent="0.2">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c r="AA819" s="2"/>
      <c r="AB819" s="2"/>
      <c r="AC819" s="2"/>
      <c r="AD819" s="2"/>
    </row>
    <row r="820" spans="1:30" ht="15.75" hidden="1" customHeight="1" x14ac:dyDescent="0.2">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c r="AA820" s="2"/>
      <c r="AB820" s="2"/>
      <c r="AC820" s="2"/>
      <c r="AD820" s="2"/>
    </row>
    <row r="821" spans="1:30" ht="15.75" hidden="1" customHeight="1" x14ac:dyDescent="0.2">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c r="AA821" s="2"/>
      <c r="AB821" s="2"/>
      <c r="AC821" s="2"/>
      <c r="AD821" s="2"/>
    </row>
    <row r="822" spans="1:30" ht="15.75" hidden="1" customHeight="1" x14ac:dyDescent="0.2">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c r="AA822" s="2"/>
      <c r="AB822" s="2"/>
      <c r="AC822" s="2"/>
      <c r="AD822" s="2"/>
    </row>
    <row r="823" spans="1:30" ht="15.75" hidden="1" customHeight="1" x14ac:dyDescent="0.2">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c r="AA823" s="2"/>
      <c r="AB823" s="2"/>
      <c r="AC823" s="2"/>
      <c r="AD823" s="2"/>
    </row>
    <row r="824" spans="1:30" ht="15.75" hidden="1" customHeight="1" x14ac:dyDescent="0.2">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c r="AA824" s="2"/>
      <c r="AB824" s="2"/>
      <c r="AC824" s="2"/>
      <c r="AD824" s="2"/>
    </row>
    <row r="825" spans="1:30" ht="15.75" hidden="1" customHeight="1" x14ac:dyDescent="0.2">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c r="AA825" s="2"/>
      <c r="AB825" s="2"/>
      <c r="AC825" s="2"/>
      <c r="AD825" s="2"/>
    </row>
    <row r="826" spans="1:30" ht="15.75" hidden="1" customHeight="1" x14ac:dyDescent="0.2">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c r="AA826" s="2"/>
      <c r="AB826" s="2"/>
      <c r="AC826" s="2"/>
      <c r="AD826" s="2"/>
    </row>
    <row r="827" spans="1:30" ht="15.75" hidden="1" customHeight="1" x14ac:dyDescent="0.2">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c r="AA827" s="2"/>
      <c r="AB827" s="2"/>
      <c r="AC827" s="2"/>
      <c r="AD827" s="2"/>
    </row>
    <row r="828" spans="1:30" ht="15.75" hidden="1" customHeight="1" x14ac:dyDescent="0.2">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c r="AA828" s="2"/>
      <c r="AB828" s="2"/>
      <c r="AC828" s="2"/>
      <c r="AD828" s="2"/>
    </row>
    <row r="829" spans="1:30" ht="15.75" hidden="1" customHeight="1" x14ac:dyDescent="0.2">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c r="AA829" s="2"/>
      <c r="AB829" s="2"/>
      <c r="AC829" s="2"/>
      <c r="AD829" s="2"/>
    </row>
    <row r="830" spans="1:30" ht="15.75" hidden="1" customHeight="1" x14ac:dyDescent="0.2">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c r="AA830" s="2"/>
      <c r="AB830" s="2"/>
      <c r="AC830" s="2"/>
      <c r="AD830" s="2"/>
    </row>
    <row r="831" spans="1:30" ht="15.75" hidden="1" customHeight="1" x14ac:dyDescent="0.2">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c r="AA831" s="2"/>
      <c r="AB831" s="2"/>
      <c r="AC831" s="2"/>
      <c r="AD831" s="2"/>
    </row>
    <row r="832" spans="1:30" ht="15.75" hidden="1" customHeight="1" x14ac:dyDescent="0.2">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c r="AA832" s="2"/>
      <c r="AB832" s="2"/>
      <c r="AC832" s="2"/>
      <c r="AD832" s="2"/>
    </row>
    <row r="833" spans="1:30" ht="15.75" hidden="1" customHeight="1" x14ac:dyDescent="0.2">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c r="AA833" s="2"/>
      <c r="AB833" s="2"/>
      <c r="AC833" s="2"/>
      <c r="AD833" s="2"/>
    </row>
    <row r="834" spans="1:30" ht="15.75" hidden="1" customHeight="1" x14ac:dyDescent="0.2">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c r="AA834" s="2"/>
      <c r="AB834" s="2"/>
      <c r="AC834" s="2"/>
      <c r="AD834" s="2"/>
    </row>
    <row r="835" spans="1:30" ht="15.75" hidden="1" customHeight="1" x14ac:dyDescent="0.2">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c r="AA835" s="2"/>
      <c r="AB835" s="2"/>
      <c r="AC835" s="2"/>
      <c r="AD835" s="2"/>
    </row>
    <row r="836" spans="1:30" ht="15.75" hidden="1" customHeight="1" x14ac:dyDescent="0.2">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c r="AA836" s="2"/>
      <c r="AB836" s="2"/>
      <c r="AC836" s="2"/>
      <c r="AD836" s="2"/>
    </row>
    <row r="837" spans="1:30" ht="15.75" hidden="1" customHeight="1" x14ac:dyDescent="0.2">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c r="AA837" s="2"/>
      <c r="AB837" s="2"/>
      <c r="AC837" s="2"/>
      <c r="AD837" s="2"/>
    </row>
    <row r="838" spans="1:30" ht="15.75" hidden="1" customHeight="1" x14ac:dyDescent="0.2">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c r="AA838" s="2"/>
      <c r="AB838" s="2"/>
      <c r="AC838" s="2"/>
      <c r="AD838" s="2"/>
    </row>
    <row r="839" spans="1:30" ht="15.75" hidden="1" customHeight="1" x14ac:dyDescent="0.2">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c r="AA839" s="2"/>
      <c r="AB839" s="2"/>
      <c r="AC839" s="2"/>
      <c r="AD839" s="2"/>
    </row>
    <row r="840" spans="1:30" ht="15.75" hidden="1" customHeight="1" x14ac:dyDescent="0.2">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c r="AA840" s="2"/>
      <c r="AB840" s="2"/>
      <c r="AC840" s="2"/>
      <c r="AD840" s="2"/>
    </row>
    <row r="841" spans="1:30" ht="15.75" hidden="1" customHeight="1" x14ac:dyDescent="0.2">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c r="AA841" s="2"/>
      <c r="AB841" s="2"/>
      <c r="AC841" s="2"/>
      <c r="AD841" s="2"/>
    </row>
    <row r="842" spans="1:30" ht="15.75" hidden="1" customHeight="1" x14ac:dyDescent="0.2">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c r="AA842" s="2"/>
      <c r="AB842" s="2"/>
      <c r="AC842" s="2"/>
      <c r="AD842" s="2"/>
    </row>
    <row r="843" spans="1:30" ht="15.75" hidden="1" customHeight="1" x14ac:dyDescent="0.2">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c r="AA843" s="2"/>
      <c r="AB843" s="2"/>
      <c r="AC843" s="2"/>
      <c r="AD843" s="2"/>
    </row>
    <row r="844" spans="1:30" ht="15.75" hidden="1" customHeight="1" x14ac:dyDescent="0.2">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c r="AA844" s="2"/>
      <c r="AB844" s="2"/>
      <c r="AC844" s="2"/>
      <c r="AD844" s="2"/>
    </row>
    <row r="845" spans="1:30" ht="15.75" hidden="1" customHeight="1" x14ac:dyDescent="0.2">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c r="AA845" s="2"/>
      <c r="AB845" s="2"/>
      <c r="AC845" s="2"/>
      <c r="AD845" s="2"/>
    </row>
    <row r="846" spans="1:30" ht="15.75" hidden="1" customHeight="1" x14ac:dyDescent="0.2">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c r="AA846" s="2"/>
      <c r="AB846" s="2"/>
      <c r="AC846" s="2"/>
      <c r="AD846" s="2"/>
    </row>
    <row r="847" spans="1:30" ht="15.75" hidden="1" customHeight="1" x14ac:dyDescent="0.2">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c r="AA847" s="2"/>
      <c r="AB847" s="2"/>
      <c r="AC847" s="2"/>
      <c r="AD847" s="2"/>
    </row>
    <row r="848" spans="1:30" ht="15.75" hidden="1" customHeight="1" x14ac:dyDescent="0.2">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c r="AA848" s="2"/>
      <c r="AB848" s="2"/>
      <c r="AC848" s="2"/>
      <c r="AD848" s="2"/>
    </row>
    <row r="849" spans="1:30" ht="15.75" hidden="1" customHeight="1" x14ac:dyDescent="0.2">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c r="AA849" s="2"/>
      <c r="AB849" s="2"/>
      <c r="AC849" s="2"/>
      <c r="AD849" s="2"/>
    </row>
    <row r="850" spans="1:30" ht="15.75" hidden="1" customHeight="1" x14ac:dyDescent="0.2">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c r="AA850" s="2"/>
      <c r="AB850" s="2"/>
      <c r="AC850" s="2"/>
      <c r="AD850" s="2"/>
    </row>
    <row r="851" spans="1:30" ht="15.75" hidden="1" customHeight="1" x14ac:dyDescent="0.2">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c r="AA851" s="2"/>
      <c r="AB851" s="2"/>
      <c r="AC851" s="2"/>
      <c r="AD851" s="2"/>
    </row>
    <row r="852" spans="1:30" ht="15.75" hidden="1" customHeight="1" x14ac:dyDescent="0.2">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c r="AA852" s="2"/>
      <c r="AB852" s="2"/>
      <c r="AC852" s="2"/>
      <c r="AD852" s="2"/>
    </row>
    <row r="853" spans="1:30" ht="15.75" hidden="1" customHeight="1" x14ac:dyDescent="0.2">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c r="AA853" s="2"/>
      <c r="AB853" s="2"/>
      <c r="AC853" s="2"/>
      <c r="AD853" s="2"/>
    </row>
    <row r="854" spans="1:30" ht="15.75" hidden="1" customHeight="1" x14ac:dyDescent="0.2">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c r="AA854" s="2"/>
      <c r="AB854" s="2"/>
      <c r="AC854" s="2"/>
      <c r="AD854" s="2"/>
    </row>
    <row r="855" spans="1:30" ht="15.75" hidden="1" customHeight="1" x14ac:dyDescent="0.2">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c r="AA855" s="2"/>
      <c r="AB855" s="2"/>
      <c r="AC855" s="2"/>
      <c r="AD855" s="2"/>
    </row>
    <row r="856" spans="1:30" ht="15.75" hidden="1" customHeight="1" x14ac:dyDescent="0.2">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c r="AA856" s="2"/>
      <c r="AB856" s="2"/>
      <c r="AC856" s="2"/>
      <c r="AD856" s="2"/>
    </row>
    <row r="857" spans="1:30" ht="15.75" hidden="1" customHeight="1" x14ac:dyDescent="0.2">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c r="AA857" s="2"/>
      <c r="AB857" s="2"/>
      <c r="AC857" s="2"/>
      <c r="AD857" s="2"/>
    </row>
    <row r="858" spans="1:30" ht="15.75" hidden="1" customHeight="1" x14ac:dyDescent="0.2">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c r="AA858" s="2"/>
      <c r="AB858" s="2"/>
      <c r="AC858" s="2"/>
      <c r="AD858" s="2"/>
    </row>
    <row r="859" spans="1:30" ht="15.75" hidden="1" customHeight="1" x14ac:dyDescent="0.2">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c r="AA859" s="2"/>
      <c r="AB859" s="2"/>
      <c r="AC859" s="2"/>
      <c r="AD859" s="2"/>
    </row>
    <row r="860" spans="1:30" ht="15.75" hidden="1" customHeight="1" x14ac:dyDescent="0.2">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c r="AA860" s="2"/>
      <c r="AB860" s="2"/>
      <c r="AC860" s="2"/>
      <c r="AD860" s="2"/>
    </row>
    <row r="861" spans="1:30" ht="15.75" hidden="1" customHeight="1" x14ac:dyDescent="0.2">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c r="AA861" s="2"/>
      <c r="AB861" s="2"/>
      <c r="AC861" s="2"/>
      <c r="AD861" s="2"/>
    </row>
    <row r="862" spans="1:30" ht="15.75" hidden="1" customHeight="1" x14ac:dyDescent="0.2">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c r="AA862" s="2"/>
      <c r="AB862" s="2"/>
      <c r="AC862" s="2"/>
      <c r="AD862" s="2"/>
    </row>
    <row r="863" spans="1:30" ht="15.75" hidden="1" customHeight="1" x14ac:dyDescent="0.2">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c r="AA863" s="2"/>
      <c r="AB863" s="2"/>
      <c r="AC863" s="2"/>
      <c r="AD863" s="2"/>
    </row>
    <row r="864" spans="1:30" ht="15.75" hidden="1" customHeight="1" x14ac:dyDescent="0.2">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c r="AA864" s="2"/>
      <c r="AB864" s="2"/>
      <c r="AC864" s="2"/>
      <c r="AD864" s="2"/>
    </row>
    <row r="865" spans="1:30" ht="15.75" hidden="1" customHeight="1" x14ac:dyDescent="0.2">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c r="AA865" s="2"/>
      <c r="AB865" s="2"/>
      <c r="AC865" s="2"/>
      <c r="AD865" s="2"/>
    </row>
    <row r="866" spans="1:30" ht="15.75" hidden="1" customHeight="1" x14ac:dyDescent="0.2">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c r="AA866" s="2"/>
      <c r="AB866" s="2"/>
      <c r="AC866" s="2"/>
      <c r="AD866" s="2"/>
    </row>
    <row r="867" spans="1:30" ht="15.75" hidden="1" customHeight="1" x14ac:dyDescent="0.2">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c r="AA867" s="2"/>
      <c r="AB867" s="2"/>
      <c r="AC867" s="2"/>
      <c r="AD867" s="2"/>
    </row>
    <row r="868" spans="1:30" ht="15.75" hidden="1" customHeight="1" x14ac:dyDescent="0.2">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c r="AA868" s="2"/>
      <c r="AB868" s="2"/>
      <c r="AC868" s="2"/>
      <c r="AD868" s="2"/>
    </row>
    <row r="869" spans="1:30" ht="15.75" hidden="1" customHeight="1" x14ac:dyDescent="0.2">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c r="AA869" s="2"/>
      <c r="AB869" s="2"/>
      <c r="AC869" s="2"/>
      <c r="AD869" s="2"/>
    </row>
    <row r="870" spans="1:30" ht="15.75" hidden="1" customHeight="1" x14ac:dyDescent="0.2">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c r="AA870" s="2"/>
      <c r="AB870" s="2"/>
      <c r="AC870" s="2"/>
      <c r="AD870" s="2"/>
    </row>
    <row r="871" spans="1:30" ht="15.75" hidden="1" customHeight="1" x14ac:dyDescent="0.2">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c r="AA871" s="2"/>
      <c r="AB871" s="2"/>
      <c r="AC871" s="2"/>
      <c r="AD871" s="2"/>
    </row>
    <row r="872" spans="1:30" ht="15.75" hidden="1" customHeight="1" x14ac:dyDescent="0.2">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c r="AA872" s="2"/>
      <c r="AB872" s="2"/>
      <c r="AC872" s="2"/>
      <c r="AD872" s="2"/>
    </row>
    <row r="873" spans="1:30" ht="15.75" hidden="1" customHeight="1" x14ac:dyDescent="0.2">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c r="AA873" s="2"/>
      <c r="AB873" s="2"/>
      <c r="AC873" s="2"/>
      <c r="AD873" s="2"/>
    </row>
    <row r="874" spans="1:30" ht="15.75" hidden="1" customHeight="1" x14ac:dyDescent="0.2">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c r="AA874" s="2"/>
      <c r="AB874" s="2"/>
      <c r="AC874" s="2"/>
      <c r="AD874" s="2"/>
    </row>
    <row r="875" spans="1:30" ht="15.75" hidden="1" customHeight="1" x14ac:dyDescent="0.2">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c r="AA875" s="2"/>
      <c r="AB875" s="2"/>
      <c r="AC875" s="2"/>
      <c r="AD875" s="2"/>
    </row>
    <row r="876" spans="1:30" ht="15.75" hidden="1" customHeight="1" x14ac:dyDescent="0.2">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c r="AA876" s="2"/>
      <c r="AB876" s="2"/>
      <c r="AC876" s="2"/>
      <c r="AD876" s="2"/>
    </row>
    <row r="877" spans="1:30" ht="15.75" hidden="1" customHeight="1" x14ac:dyDescent="0.2">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c r="AA877" s="2"/>
      <c r="AB877" s="2"/>
      <c r="AC877" s="2"/>
      <c r="AD877" s="2"/>
    </row>
    <row r="878" spans="1:30" ht="15.75" hidden="1" customHeight="1" x14ac:dyDescent="0.2">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c r="AA878" s="2"/>
      <c r="AB878" s="2"/>
      <c r="AC878" s="2"/>
      <c r="AD878" s="2"/>
    </row>
    <row r="879" spans="1:30" ht="15.75" hidden="1" customHeight="1" x14ac:dyDescent="0.2">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c r="AA879" s="2"/>
      <c r="AB879" s="2"/>
      <c r="AC879" s="2"/>
      <c r="AD879" s="2"/>
    </row>
    <row r="880" spans="1:30" ht="15.75" hidden="1" customHeight="1" x14ac:dyDescent="0.2">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c r="AA880" s="2"/>
      <c r="AB880" s="2"/>
      <c r="AC880" s="2"/>
      <c r="AD880" s="2"/>
    </row>
    <row r="881" spans="1:30" ht="15.75" hidden="1" customHeight="1" x14ac:dyDescent="0.2">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c r="AA881" s="2"/>
      <c r="AB881" s="2"/>
      <c r="AC881" s="2"/>
      <c r="AD881" s="2"/>
    </row>
    <row r="882" spans="1:30" ht="15.75" hidden="1" customHeight="1" x14ac:dyDescent="0.2">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c r="AA882" s="2"/>
      <c r="AB882" s="2"/>
      <c r="AC882" s="2"/>
      <c r="AD882" s="2"/>
    </row>
    <row r="883" spans="1:30" ht="15.75" hidden="1" customHeight="1" x14ac:dyDescent="0.2">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c r="AA883" s="2"/>
      <c r="AB883" s="2"/>
      <c r="AC883" s="2"/>
      <c r="AD883" s="2"/>
    </row>
    <row r="884" spans="1:30" ht="15.75" hidden="1" customHeight="1" x14ac:dyDescent="0.2">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c r="AA884" s="2"/>
      <c r="AB884" s="2"/>
      <c r="AC884" s="2"/>
      <c r="AD884" s="2"/>
    </row>
    <row r="885" spans="1:30" ht="15.75" hidden="1" customHeight="1" x14ac:dyDescent="0.2">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c r="AA885" s="2"/>
      <c r="AB885" s="2"/>
      <c r="AC885" s="2"/>
      <c r="AD885" s="2"/>
    </row>
    <row r="886" spans="1:30" ht="15.75" hidden="1" customHeight="1" x14ac:dyDescent="0.2">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c r="AA886" s="2"/>
      <c r="AB886" s="2"/>
      <c r="AC886" s="2"/>
      <c r="AD886" s="2"/>
    </row>
    <row r="887" spans="1:30" ht="15.75" hidden="1" customHeight="1" x14ac:dyDescent="0.2">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c r="AA887" s="2"/>
      <c r="AB887" s="2"/>
      <c r="AC887" s="2"/>
      <c r="AD887" s="2"/>
    </row>
    <row r="888" spans="1:30" ht="15.75" hidden="1" customHeight="1" x14ac:dyDescent="0.2">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c r="AA888" s="2"/>
      <c r="AB888" s="2"/>
      <c r="AC888" s="2"/>
      <c r="AD888" s="2"/>
    </row>
    <row r="889" spans="1:30" ht="15.75" hidden="1" customHeight="1" x14ac:dyDescent="0.2">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c r="AA889" s="2"/>
      <c r="AB889" s="2"/>
      <c r="AC889" s="2"/>
      <c r="AD889" s="2"/>
    </row>
    <row r="890" spans="1:30" ht="15.75" hidden="1" customHeight="1" x14ac:dyDescent="0.2">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c r="AA890" s="2"/>
      <c r="AB890" s="2"/>
      <c r="AC890" s="2"/>
      <c r="AD890" s="2"/>
    </row>
    <row r="891" spans="1:30" ht="15.75" hidden="1" customHeight="1" x14ac:dyDescent="0.2">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c r="AA891" s="2"/>
      <c r="AB891" s="2"/>
      <c r="AC891" s="2"/>
      <c r="AD891" s="2"/>
    </row>
    <row r="892" spans="1:30" ht="15.75" hidden="1" customHeight="1" x14ac:dyDescent="0.2">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c r="AA892" s="2"/>
      <c r="AB892" s="2"/>
      <c r="AC892" s="2"/>
      <c r="AD892" s="2"/>
    </row>
    <row r="893" spans="1:30" ht="15.75" hidden="1" customHeight="1" x14ac:dyDescent="0.2">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c r="AA893" s="2"/>
      <c r="AB893" s="2"/>
      <c r="AC893" s="2"/>
      <c r="AD893" s="2"/>
    </row>
    <row r="894" spans="1:30" ht="15.75" hidden="1" customHeight="1" x14ac:dyDescent="0.2">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c r="AA894" s="2"/>
      <c r="AB894" s="2"/>
      <c r="AC894" s="2"/>
      <c r="AD894" s="2"/>
    </row>
    <row r="895" spans="1:30" ht="15.75" hidden="1" customHeight="1" x14ac:dyDescent="0.2">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c r="AA895" s="2"/>
      <c r="AB895" s="2"/>
      <c r="AC895" s="2"/>
      <c r="AD895" s="2"/>
    </row>
    <row r="896" spans="1:30" ht="15.75" hidden="1" customHeight="1" x14ac:dyDescent="0.2">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c r="AA896" s="2"/>
      <c r="AB896" s="2"/>
      <c r="AC896" s="2"/>
      <c r="AD896" s="2"/>
    </row>
    <row r="897" spans="1:30" ht="15.75" hidden="1" customHeight="1" x14ac:dyDescent="0.2">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c r="AA897" s="2"/>
      <c r="AB897" s="2"/>
      <c r="AC897" s="2"/>
      <c r="AD897" s="2"/>
    </row>
    <row r="898" spans="1:30" ht="15.75" hidden="1" customHeight="1" x14ac:dyDescent="0.2">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c r="AA898" s="2"/>
      <c r="AB898" s="2"/>
      <c r="AC898" s="2"/>
      <c r="AD898" s="2"/>
    </row>
    <row r="899" spans="1:30" ht="15.75" hidden="1" customHeight="1" x14ac:dyDescent="0.2">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c r="AA899" s="2"/>
      <c r="AB899" s="2"/>
      <c r="AC899" s="2"/>
      <c r="AD899" s="2"/>
    </row>
    <row r="900" spans="1:30" ht="15.75" hidden="1" customHeight="1" x14ac:dyDescent="0.2">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c r="AA900" s="2"/>
      <c r="AB900" s="2"/>
      <c r="AC900" s="2"/>
      <c r="AD900" s="2"/>
    </row>
    <row r="901" spans="1:30" ht="15.75" hidden="1" customHeight="1" x14ac:dyDescent="0.2">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c r="AA901" s="2"/>
      <c r="AB901" s="2"/>
      <c r="AC901" s="2"/>
      <c r="AD901" s="2"/>
    </row>
    <row r="902" spans="1:30" ht="15.75" hidden="1" customHeight="1" x14ac:dyDescent="0.2">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c r="AA902" s="2"/>
      <c r="AB902" s="2"/>
      <c r="AC902" s="2"/>
      <c r="AD902" s="2"/>
    </row>
    <row r="903" spans="1:30" ht="15.75" hidden="1" customHeight="1" x14ac:dyDescent="0.2">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c r="AA903" s="2"/>
      <c r="AB903" s="2"/>
      <c r="AC903" s="2"/>
      <c r="AD903" s="2"/>
    </row>
    <row r="904" spans="1:30" ht="15.75" hidden="1" customHeight="1" x14ac:dyDescent="0.2">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c r="AA904" s="2"/>
      <c r="AB904" s="2"/>
      <c r="AC904" s="2"/>
      <c r="AD904" s="2"/>
    </row>
    <row r="905" spans="1:30" ht="15.75" hidden="1" customHeight="1" x14ac:dyDescent="0.2">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c r="AA905" s="2"/>
      <c r="AB905" s="2"/>
      <c r="AC905" s="2"/>
      <c r="AD905" s="2"/>
    </row>
    <row r="906" spans="1:30" ht="15.75" hidden="1" customHeight="1" x14ac:dyDescent="0.2">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c r="AA906" s="2"/>
      <c r="AB906" s="2"/>
      <c r="AC906" s="2"/>
      <c r="AD906" s="2"/>
    </row>
    <row r="907" spans="1:30" ht="15.75" hidden="1" customHeight="1" x14ac:dyDescent="0.2">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c r="AA907" s="2"/>
      <c r="AB907" s="2"/>
      <c r="AC907" s="2"/>
      <c r="AD907" s="2"/>
    </row>
    <row r="908" spans="1:30" ht="15.75" hidden="1" customHeight="1" x14ac:dyDescent="0.2">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c r="AA908" s="2"/>
      <c r="AB908" s="2"/>
      <c r="AC908" s="2"/>
      <c r="AD908" s="2"/>
    </row>
    <row r="909" spans="1:30" ht="15.75" hidden="1" customHeight="1" x14ac:dyDescent="0.2">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c r="AA909" s="2"/>
      <c r="AB909" s="2"/>
      <c r="AC909" s="2"/>
      <c r="AD909" s="2"/>
    </row>
    <row r="910" spans="1:30" ht="15.75" hidden="1" customHeight="1" x14ac:dyDescent="0.2">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c r="AA910" s="2"/>
      <c r="AB910" s="2"/>
      <c r="AC910" s="2"/>
      <c r="AD910" s="2"/>
    </row>
    <row r="911" spans="1:30" ht="15.75" hidden="1" customHeight="1" x14ac:dyDescent="0.2">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c r="AA911" s="2"/>
      <c r="AB911" s="2"/>
      <c r="AC911" s="2"/>
      <c r="AD911" s="2"/>
    </row>
    <row r="912" spans="1:30" ht="15.75" hidden="1" customHeight="1" x14ac:dyDescent="0.2">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c r="AA912" s="2"/>
      <c r="AB912" s="2"/>
      <c r="AC912" s="2"/>
      <c r="AD912" s="2"/>
    </row>
    <row r="913" spans="1:30" ht="15.75" hidden="1" customHeight="1" x14ac:dyDescent="0.2">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c r="AA913" s="2"/>
      <c r="AB913" s="2"/>
      <c r="AC913" s="2"/>
      <c r="AD913" s="2"/>
    </row>
    <row r="914" spans="1:30" ht="15.75" hidden="1" customHeight="1" x14ac:dyDescent="0.2">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c r="AA914" s="2"/>
      <c r="AB914" s="2"/>
      <c r="AC914" s="2"/>
      <c r="AD914" s="2"/>
    </row>
    <row r="915" spans="1:30" ht="15.75" hidden="1" customHeight="1" x14ac:dyDescent="0.2">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c r="AA915" s="2"/>
      <c r="AB915" s="2"/>
      <c r="AC915" s="2"/>
      <c r="AD915" s="2"/>
    </row>
    <row r="916" spans="1:30" ht="15.75" hidden="1" customHeight="1" x14ac:dyDescent="0.2">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c r="AA916" s="2"/>
      <c r="AB916" s="2"/>
      <c r="AC916" s="2"/>
      <c r="AD916" s="2"/>
    </row>
    <row r="917" spans="1:30" ht="15.75" hidden="1" customHeight="1" x14ac:dyDescent="0.2">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c r="AA917" s="2"/>
      <c r="AB917" s="2"/>
      <c r="AC917" s="2"/>
      <c r="AD917" s="2"/>
    </row>
    <row r="918" spans="1:30" ht="15.75" hidden="1" customHeight="1" x14ac:dyDescent="0.2">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c r="AA918" s="2"/>
      <c r="AB918" s="2"/>
      <c r="AC918" s="2"/>
      <c r="AD918" s="2"/>
    </row>
    <row r="919" spans="1:30" ht="15.75" hidden="1" customHeight="1" x14ac:dyDescent="0.2">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c r="AA919" s="2"/>
      <c r="AB919" s="2"/>
      <c r="AC919" s="2"/>
      <c r="AD919" s="2"/>
    </row>
    <row r="920" spans="1:30" ht="15.75" hidden="1" customHeight="1" x14ac:dyDescent="0.2">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c r="AA920" s="2"/>
      <c r="AB920" s="2"/>
      <c r="AC920" s="2"/>
      <c r="AD920" s="2"/>
    </row>
    <row r="921" spans="1:30" ht="15.75" hidden="1" customHeight="1" x14ac:dyDescent="0.2">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c r="AA921" s="2"/>
      <c r="AB921" s="2"/>
      <c r="AC921" s="2"/>
      <c r="AD921" s="2"/>
    </row>
    <row r="922" spans="1:30" ht="15.75" hidden="1" customHeight="1" x14ac:dyDescent="0.2">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c r="AA922" s="2"/>
      <c r="AB922" s="2"/>
      <c r="AC922" s="2"/>
      <c r="AD922" s="2"/>
    </row>
    <row r="923" spans="1:30" ht="15.75" hidden="1" customHeight="1" x14ac:dyDescent="0.2">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c r="AA923" s="2"/>
      <c r="AB923" s="2"/>
      <c r="AC923" s="2"/>
      <c r="AD923" s="2"/>
    </row>
    <row r="924" spans="1:30" ht="15.75" hidden="1" customHeight="1" x14ac:dyDescent="0.2">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c r="AA924" s="2"/>
      <c r="AB924" s="2"/>
      <c r="AC924" s="2"/>
      <c r="AD924" s="2"/>
    </row>
    <row r="925" spans="1:30" ht="15.75" hidden="1" customHeight="1" x14ac:dyDescent="0.2">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c r="AA925" s="2"/>
      <c r="AB925" s="2"/>
      <c r="AC925" s="2"/>
      <c r="AD925" s="2"/>
    </row>
    <row r="926" spans="1:30" ht="15.75" hidden="1" customHeight="1" x14ac:dyDescent="0.2">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c r="AA926" s="2"/>
      <c r="AB926" s="2"/>
      <c r="AC926" s="2"/>
      <c r="AD926" s="2"/>
    </row>
    <row r="927" spans="1:30" ht="15.75" hidden="1" customHeight="1" x14ac:dyDescent="0.2">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c r="AA927" s="2"/>
      <c r="AB927" s="2"/>
      <c r="AC927" s="2"/>
      <c r="AD927" s="2"/>
    </row>
    <row r="928" spans="1:30" ht="15.75" hidden="1" customHeight="1" x14ac:dyDescent="0.2">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c r="AA928" s="2"/>
      <c r="AB928" s="2"/>
      <c r="AC928" s="2"/>
      <c r="AD928" s="2"/>
    </row>
    <row r="929" spans="1:30" ht="15.75" hidden="1" customHeight="1" x14ac:dyDescent="0.2">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c r="AA929" s="2"/>
      <c r="AB929" s="2"/>
      <c r="AC929" s="2"/>
      <c r="AD929" s="2"/>
    </row>
    <row r="930" spans="1:30" ht="15.75" hidden="1" customHeight="1" x14ac:dyDescent="0.2">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c r="AA930" s="2"/>
      <c r="AB930" s="2"/>
      <c r="AC930" s="2"/>
      <c r="AD930" s="2"/>
    </row>
    <row r="931" spans="1:30" ht="15.75" hidden="1" customHeight="1" x14ac:dyDescent="0.2">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c r="AA931" s="2"/>
      <c r="AB931" s="2"/>
      <c r="AC931" s="2"/>
      <c r="AD931" s="2"/>
    </row>
    <row r="932" spans="1:30" ht="15.75" hidden="1" customHeight="1" x14ac:dyDescent="0.2">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c r="AA932" s="2"/>
      <c r="AB932" s="2"/>
      <c r="AC932" s="2"/>
      <c r="AD932" s="2"/>
    </row>
    <row r="933" spans="1:30" ht="15.75" hidden="1" customHeight="1" x14ac:dyDescent="0.2">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c r="AA933" s="2"/>
      <c r="AB933" s="2"/>
      <c r="AC933" s="2"/>
      <c r="AD933" s="2"/>
    </row>
    <row r="934" spans="1:30" ht="15.75" hidden="1" customHeight="1" x14ac:dyDescent="0.2">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c r="AA934" s="2"/>
      <c r="AB934" s="2"/>
      <c r="AC934" s="2"/>
      <c r="AD934" s="2"/>
    </row>
    <row r="935" spans="1:30" ht="15.75" hidden="1" customHeight="1" x14ac:dyDescent="0.2">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c r="AA935" s="2"/>
      <c r="AB935" s="2"/>
      <c r="AC935" s="2"/>
      <c r="AD935" s="2"/>
    </row>
    <row r="936" spans="1:30" ht="15.75" hidden="1" customHeight="1" x14ac:dyDescent="0.2">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c r="AA936" s="2"/>
      <c r="AB936" s="2"/>
      <c r="AC936" s="2"/>
      <c r="AD936" s="2"/>
    </row>
    <row r="937" spans="1:30" ht="15.75" hidden="1" customHeight="1" x14ac:dyDescent="0.2">
      <c r="C937" s="2"/>
      <c r="D937" s="2"/>
      <c r="E937" s="2"/>
      <c r="F937" s="2"/>
      <c r="G937" s="2"/>
      <c r="H937" s="2"/>
      <c r="I937" s="2"/>
      <c r="J937" s="2"/>
      <c r="K937" s="2"/>
      <c r="L937" s="2"/>
      <c r="M937" s="2"/>
      <c r="N937" s="2"/>
      <c r="O937" s="2"/>
      <c r="P937" s="2"/>
      <c r="Q937" s="2"/>
      <c r="R937" s="2"/>
      <c r="S937" s="2"/>
      <c r="T937" s="2"/>
      <c r="U937" s="2"/>
      <c r="V937" s="2"/>
      <c r="W937" s="2"/>
      <c r="X937" s="2"/>
      <c r="Y937" s="2"/>
      <c r="Z937" s="2"/>
      <c r="AA937" s="2"/>
      <c r="AB937" s="2"/>
      <c r="AC937" s="2"/>
      <c r="AD937" s="2"/>
    </row>
  </sheetData>
  <mergeCells count="18">
    <mergeCell ref="A42:C42"/>
    <mergeCell ref="A18:C18"/>
    <mergeCell ref="A19:C19"/>
    <mergeCell ref="A20:C20"/>
    <mergeCell ref="A21:C21"/>
    <mergeCell ref="A29:C29"/>
    <mergeCell ref="A30:C30"/>
    <mergeCell ref="A31:C31"/>
    <mergeCell ref="A6:C6"/>
    <mergeCell ref="A7:C7"/>
    <mergeCell ref="A32:C32"/>
    <mergeCell ref="A40:C40"/>
    <mergeCell ref="A41:C41"/>
    <mergeCell ref="A1:C1"/>
    <mergeCell ref="A2:C2"/>
    <mergeCell ref="A3:C3"/>
    <mergeCell ref="A4:C4"/>
    <mergeCell ref="A5:C5"/>
  </mergeCells>
  <dataValidations count="1">
    <dataValidation type="custom" allowBlank="1" showDropDown="1" sqref="C9:C16 C23:C27 C34:C38" xr:uid="{00000000-0002-0000-0400-000000000000}">
      <formula1>AND(ISNUMBER(C9),(NOT(OR(NOT(ISERROR(DATEVALUE(C9))), AND(ISNUMBER(C9), LEFT(CELL("format", C9))="D")))))</formula1>
    </dataValidation>
  </dataValidations>
  <hyperlinks>
    <hyperlink ref="A3" location="'Business Management'!A6:C6" display="Business Licenses, Registrations, Permits" xr:uid="{00000000-0004-0000-0400-000000000000}"/>
    <hyperlink ref="A4" location="'Business Management'!A20:C20" display="Legal and Accounting Fees" xr:uid="{00000000-0004-0000-0400-000001000000}"/>
    <hyperlink ref="A5" location="'Business Management'!A31:C31" display="Insurance" xr:uid="{00000000-0004-0000-0400-000002000000}"/>
  </hyperlinks>
  <pageMargins left="0.7" right="0.7" top="0.75" bottom="0.75" header="0" footer="0"/>
  <pageSetup orientation="portrait"/>
  <tableParts count="3">
    <tablePart r:id="rId1"/>
    <tablePart r:id="rId2"/>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D915"/>
  <sheetViews>
    <sheetView workbookViewId="0">
      <selection sqref="A1:C1"/>
    </sheetView>
  </sheetViews>
  <sheetFormatPr baseColWidth="10" defaultColWidth="0" defaultRowHeight="15" customHeight="1" zeroHeight="1" x14ac:dyDescent="0.2"/>
  <cols>
    <col min="1" max="1" width="51.1640625" customWidth="1"/>
    <col min="2" max="2" width="37.83203125" customWidth="1"/>
    <col min="3" max="3" width="33.1640625" customWidth="1"/>
    <col min="4" max="4" width="24.83203125" hidden="1" customWidth="1"/>
    <col min="5" max="5" width="21.33203125" hidden="1" customWidth="1"/>
    <col min="6" max="6" width="9.1640625" hidden="1" customWidth="1"/>
    <col min="7" max="30" width="8.6640625" hidden="1" customWidth="1"/>
    <col min="31" max="16384" width="14.5" hidden="1"/>
  </cols>
  <sheetData>
    <row r="1" spans="1:30" ht="35.25" customHeight="1" x14ac:dyDescent="0.3">
      <c r="A1" s="48" t="s">
        <v>137</v>
      </c>
      <c r="B1" s="49"/>
      <c r="C1" s="49"/>
      <c r="D1" s="1"/>
      <c r="E1" s="1"/>
      <c r="F1" s="2"/>
      <c r="G1" s="2"/>
      <c r="H1" s="2"/>
      <c r="I1" s="2"/>
      <c r="J1" s="2"/>
      <c r="K1" s="2"/>
      <c r="L1" s="2"/>
      <c r="M1" s="2"/>
      <c r="N1" s="2"/>
      <c r="O1" s="2"/>
      <c r="P1" s="2"/>
      <c r="Q1" s="2"/>
      <c r="R1" s="2"/>
      <c r="S1" s="2"/>
      <c r="T1" s="2"/>
      <c r="U1" s="2"/>
      <c r="V1" s="2"/>
      <c r="W1" s="2"/>
      <c r="X1" s="2"/>
      <c r="Y1" s="2"/>
      <c r="Z1" s="2"/>
      <c r="AA1" s="2"/>
      <c r="AB1" s="2"/>
      <c r="AC1" s="2"/>
      <c r="AD1" s="2"/>
    </row>
    <row r="2" spans="1:30" ht="56.25" customHeight="1" x14ac:dyDescent="0.2">
      <c r="A2" s="53" t="s">
        <v>105</v>
      </c>
      <c r="B2" s="49"/>
      <c r="C2" s="49"/>
      <c r="D2" s="5"/>
      <c r="E2" s="5"/>
      <c r="F2" s="30"/>
      <c r="G2" s="30"/>
      <c r="H2" s="30"/>
      <c r="I2" s="30"/>
      <c r="J2" s="30"/>
      <c r="K2" s="30"/>
      <c r="L2" s="30"/>
      <c r="M2" s="30"/>
      <c r="N2" s="30"/>
      <c r="O2" s="30"/>
      <c r="P2" s="30"/>
      <c r="Q2" s="30"/>
      <c r="R2" s="30"/>
      <c r="S2" s="30"/>
      <c r="T2" s="30"/>
      <c r="U2" s="30"/>
      <c r="V2" s="30"/>
      <c r="W2" s="30"/>
      <c r="X2" s="30"/>
      <c r="Y2" s="30"/>
      <c r="Z2" s="30"/>
      <c r="AA2" s="30"/>
      <c r="AB2" s="30"/>
      <c r="AC2" s="30"/>
      <c r="AD2" s="30"/>
    </row>
    <row r="3" spans="1:30" ht="24" customHeight="1" x14ac:dyDescent="0.2">
      <c r="A3" s="6" t="s">
        <v>106</v>
      </c>
      <c r="B3" s="7" t="s">
        <v>7</v>
      </c>
      <c r="C3" s="6" t="s">
        <v>70</v>
      </c>
      <c r="D3" s="8"/>
      <c r="E3" s="8"/>
      <c r="F3" s="8"/>
      <c r="G3" s="8"/>
      <c r="H3" s="8"/>
      <c r="I3" s="8"/>
      <c r="J3" s="8"/>
      <c r="K3" s="8"/>
      <c r="L3" s="8"/>
      <c r="M3" s="8"/>
      <c r="N3" s="8"/>
      <c r="O3" s="8"/>
      <c r="P3" s="8"/>
      <c r="Q3" s="8"/>
      <c r="R3" s="8"/>
      <c r="S3" s="8"/>
      <c r="T3" s="8"/>
      <c r="U3" s="8"/>
      <c r="V3" s="8"/>
      <c r="W3" s="8"/>
      <c r="X3" s="8"/>
      <c r="Y3" s="8"/>
      <c r="Z3" s="8"/>
      <c r="AA3" s="8"/>
      <c r="AB3" s="8"/>
    </row>
    <row r="4" spans="1:30" ht="24" customHeight="1" x14ac:dyDescent="0.2">
      <c r="A4" s="18" t="s">
        <v>174</v>
      </c>
      <c r="B4" s="18" t="s">
        <v>175</v>
      </c>
      <c r="C4" s="36">
        <v>600</v>
      </c>
      <c r="D4" s="8"/>
      <c r="E4" s="8"/>
      <c r="F4" s="8"/>
      <c r="G4" s="8"/>
      <c r="H4" s="8"/>
      <c r="I4" s="8"/>
      <c r="J4" s="8"/>
      <c r="K4" s="8"/>
      <c r="L4" s="8"/>
      <c r="M4" s="8"/>
      <c r="N4" s="8"/>
      <c r="O4" s="8"/>
      <c r="P4" s="8"/>
      <c r="Q4" s="8"/>
      <c r="R4" s="8"/>
      <c r="S4" s="8"/>
      <c r="T4" s="8"/>
      <c r="U4" s="8"/>
      <c r="V4" s="8"/>
      <c r="W4" s="8"/>
      <c r="X4" s="8"/>
      <c r="Y4" s="8"/>
      <c r="Z4" s="8"/>
      <c r="AA4" s="8"/>
      <c r="AB4" s="8"/>
    </row>
    <row r="5" spans="1:30" ht="24" customHeight="1" x14ac:dyDescent="0.2">
      <c r="A5" s="18"/>
      <c r="B5" s="18"/>
      <c r="C5" s="36"/>
      <c r="D5" s="8"/>
      <c r="E5" s="8"/>
      <c r="F5" s="8"/>
      <c r="G5" s="8"/>
      <c r="H5" s="8"/>
      <c r="I5" s="8"/>
      <c r="J5" s="8"/>
      <c r="K5" s="8"/>
      <c r="L5" s="8"/>
      <c r="M5" s="8"/>
      <c r="N5" s="8"/>
      <c r="O5" s="8"/>
      <c r="P5" s="8"/>
      <c r="Q5" s="8"/>
      <c r="R5" s="8"/>
      <c r="S5" s="8"/>
      <c r="T5" s="8"/>
      <c r="U5" s="8"/>
      <c r="V5" s="8"/>
      <c r="W5" s="8"/>
      <c r="X5" s="8"/>
      <c r="Y5" s="8"/>
      <c r="Z5" s="8"/>
      <c r="AA5" s="8"/>
      <c r="AB5" s="8"/>
    </row>
    <row r="6" spans="1:30" ht="24" customHeight="1" x14ac:dyDescent="0.2">
      <c r="A6" s="18"/>
      <c r="B6" s="18"/>
      <c r="C6" s="36"/>
      <c r="D6" s="8"/>
      <c r="E6" s="8"/>
      <c r="F6" s="8"/>
      <c r="G6" s="8"/>
      <c r="H6" s="8"/>
      <c r="I6" s="8"/>
      <c r="J6" s="8"/>
      <c r="K6" s="8"/>
      <c r="L6" s="8"/>
      <c r="M6" s="8"/>
      <c r="N6" s="8"/>
      <c r="O6" s="8"/>
      <c r="P6" s="8"/>
      <c r="Q6" s="8"/>
      <c r="R6" s="8"/>
      <c r="S6" s="8"/>
      <c r="T6" s="8"/>
      <c r="U6" s="8"/>
      <c r="V6" s="8"/>
      <c r="W6" s="8"/>
      <c r="X6" s="8"/>
      <c r="Y6" s="8"/>
      <c r="Z6" s="8"/>
      <c r="AA6" s="8"/>
      <c r="AB6" s="8"/>
    </row>
    <row r="7" spans="1:30" ht="24" customHeight="1" x14ac:dyDescent="0.2">
      <c r="A7" s="18"/>
      <c r="B7" s="18"/>
      <c r="C7" s="36"/>
      <c r="D7" s="8"/>
      <c r="E7" s="8"/>
      <c r="F7" s="8"/>
      <c r="G7" s="8"/>
      <c r="H7" s="8"/>
      <c r="I7" s="8"/>
      <c r="J7" s="8"/>
      <c r="K7" s="8"/>
      <c r="L7" s="8"/>
      <c r="M7" s="8"/>
      <c r="N7" s="8"/>
      <c r="O7" s="8"/>
      <c r="P7" s="8"/>
      <c r="Q7" s="8"/>
      <c r="R7" s="8"/>
      <c r="S7" s="8"/>
      <c r="T7" s="8"/>
      <c r="U7" s="8"/>
      <c r="V7" s="8"/>
      <c r="W7" s="8"/>
      <c r="X7" s="8"/>
      <c r="Y7" s="8"/>
      <c r="Z7" s="8"/>
      <c r="AA7" s="8"/>
      <c r="AB7" s="8"/>
    </row>
    <row r="8" spans="1:30" ht="24" customHeight="1" x14ac:dyDescent="0.2">
      <c r="A8" s="18"/>
      <c r="B8" s="18"/>
      <c r="C8" s="36"/>
      <c r="D8" s="8"/>
      <c r="E8" s="8"/>
      <c r="F8" s="8"/>
      <c r="G8" s="8"/>
      <c r="H8" s="8"/>
      <c r="I8" s="8"/>
      <c r="J8" s="8"/>
      <c r="K8" s="8"/>
      <c r="L8" s="8"/>
      <c r="M8" s="8"/>
      <c r="N8" s="8"/>
      <c r="O8" s="8"/>
      <c r="P8" s="8"/>
      <c r="Q8" s="8"/>
      <c r="R8" s="8"/>
      <c r="S8" s="8"/>
      <c r="T8" s="8"/>
      <c r="U8" s="8"/>
      <c r="V8" s="8"/>
      <c r="W8" s="8"/>
      <c r="X8" s="8"/>
      <c r="Y8" s="8"/>
      <c r="Z8" s="8"/>
      <c r="AA8" s="8"/>
      <c r="AB8" s="8"/>
    </row>
    <row r="9" spans="1:30" ht="24" customHeight="1" x14ac:dyDescent="0.2">
      <c r="A9" s="18"/>
      <c r="B9" s="18"/>
      <c r="C9" s="36"/>
      <c r="D9" s="8"/>
      <c r="E9" s="8"/>
      <c r="F9" s="8"/>
      <c r="G9" s="8"/>
      <c r="H9" s="8"/>
      <c r="I9" s="8"/>
      <c r="J9" s="8"/>
      <c r="K9" s="8"/>
      <c r="L9" s="8"/>
      <c r="M9" s="8"/>
      <c r="N9" s="8"/>
      <c r="O9" s="8"/>
      <c r="P9" s="8"/>
      <c r="Q9" s="8"/>
      <c r="R9" s="8"/>
      <c r="S9" s="8"/>
      <c r="T9" s="8"/>
      <c r="U9" s="8"/>
      <c r="V9" s="8"/>
      <c r="W9" s="8"/>
      <c r="X9" s="8"/>
      <c r="Y9" s="8"/>
      <c r="Z9" s="8"/>
      <c r="AA9" s="8"/>
      <c r="AB9" s="8"/>
    </row>
    <row r="10" spans="1:30" ht="24" customHeight="1" x14ac:dyDescent="0.2">
      <c r="A10" s="18"/>
      <c r="B10" s="18"/>
      <c r="C10" s="36"/>
      <c r="D10" s="8"/>
      <c r="E10" s="8"/>
      <c r="F10" s="8"/>
      <c r="G10" s="8"/>
      <c r="H10" s="8"/>
      <c r="I10" s="8"/>
      <c r="J10" s="8"/>
      <c r="K10" s="8"/>
      <c r="L10" s="8"/>
      <c r="M10" s="8"/>
      <c r="N10" s="8"/>
      <c r="O10" s="8"/>
      <c r="P10" s="8"/>
      <c r="Q10" s="8"/>
      <c r="R10" s="8"/>
      <c r="S10" s="8"/>
      <c r="T10" s="8"/>
      <c r="U10" s="8"/>
      <c r="V10" s="8"/>
      <c r="W10" s="8"/>
      <c r="X10" s="8"/>
      <c r="Y10" s="8"/>
      <c r="Z10" s="8"/>
      <c r="AA10" s="8"/>
      <c r="AB10" s="8"/>
    </row>
    <row r="11" spans="1:30" ht="24" customHeight="1" x14ac:dyDescent="0.2">
      <c r="A11" s="18"/>
      <c r="B11" s="18"/>
      <c r="C11" s="36"/>
      <c r="D11" s="8"/>
      <c r="E11" s="8"/>
      <c r="F11" s="8"/>
      <c r="G11" s="8"/>
      <c r="H11" s="8"/>
      <c r="I11" s="8"/>
      <c r="J11" s="8"/>
      <c r="K11" s="8"/>
      <c r="L11" s="8"/>
      <c r="M11" s="8"/>
      <c r="N11" s="8"/>
      <c r="O11" s="8"/>
      <c r="P11" s="8"/>
      <c r="Q11" s="8"/>
      <c r="R11" s="8"/>
      <c r="S11" s="8"/>
      <c r="T11" s="8"/>
      <c r="U11" s="8"/>
      <c r="V11" s="8"/>
      <c r="W11" s="8"/>
      <c r="X11" s="8"/>
      <c r="Y11" s="8"/>
      <c r="Z11" s="8"/>
      <c r="AA11" s="8"/>
      <c r="AB11" s="8"/>
    </row>
    <row r="12" spans="1:30" ht="24" customHeight="1" x14ac:dyDescent="0.2">
      <c r="A12" s="18"/>
      <c r="B12" s="18"/>
      <c r="C12" s="36"/>
      <c r="D12" s="8"/>
      <c r="E12" s="8"/>
      <c r="F12" s="8"/>
      <c r="G12" s="8"/>
      <c r="H12" s="8"/>
      <c r="I12" s="8"/>
      <c r="J12" s="8"/>
      <c r="K12" s="8"/>
      <c r="L12" s="8"/>
      <c r="M12" s="8"/>
      <c r="N12" s="8"/>
      <c r="O12" s="8"/>
      <c r="P12" s="8"/>
      <c r="Q12" s="8"/>
      <c r="R12" s="8"/>
      <c r="S12" s="8"/>
      <c r="T12" s="8"/>
      <c r="U12" s="8"/>
      <c r="V12" s="8"/>
      <c r="W12" s="8"/>
      <c r="X12" s="8"/>
      <c r="Y12" s="8"/>
      <c r="Z12" s="8"/>
      <c r="AA12" s="8"/>
      <c r="AB12" s="8"/>
    </row>
    <row r="13" spans="1:30" ht="24" customHeight="1" x14ac:dyDescent="0.2">
      <c r="A13" s="18"/>
      <c r="B13" s="18"/>
      <c r="C13" s="36"/>
      <c r="D13" s="8"/>
      <c r="E13" s="8"/>
      <c r="F13" s="8"/>
      <c r="G13" s="8"/>
      <c r="H13" s="8"/>
      <c r="I13" s="8"/>
      <c r="J13" s="8"/>
      <c r="K13" s="8"/>
      <c r="L13" s="8"/>
      <c r="M13" s="8"/>
      <c r="N13" s="8"/>
      <c r="O13" s="8"/>
      <c r="P13" s="8"/>
      <c r="Q13" s="8"/>
      <c r="R13" s="8"/>
      <c r="S13" s="8"/>
      <c r="T13" s="8"/>
      <c r="U13" s="8"/>
      <c r="V13" s="8"/>
      <c r="W13" s="8"/>
      <c r="X13" s="8"/>
      <c r="Y13" s="8"/>
      <c r="Z13" s="8"/>
      <c r="AA13" s="8"/>
      <c r="AB13" s="8"/>
    </row>
    <row r="14" spans="1:30" ht="24" customHeight="1" x14ac:dyDescent="0.2">
      <c r="A14" s="18"/>
      <c r="B14" s="18"/>
      <c r="C14" s="36"/>
      <c r="D14" s="8"/>
      <c r="E14" s="8"/>
      <c r="F14" s="8"/>
      <c r="G14" s="8"/>
      <c r="H14" s="8"/>
      <c r="I14" s="8"/>
      <c r="J14" s="8"/>
      <c r="K14" s="8"/>
      <c r="L14" s="8"/>
      <c r="M14" s="8"/>
      <c r="N14" s="8"/>
      <c r="O14" s="8"/>
      <c r="P14" s="8"/>
      <c r="Q14" s="8"/>
      <c r="R14" s="8"/>
      <c r="S14" s="8"/>
      <c r="T14" s="8"/>
      <c r="U14" s="8"/>
      <c r="V14" s="8"/>
      <c r="W14" s="8"/>
      <c r="X14" s="8"/>
      <c r="Y14" s="8"/>
      <c r="Z14" s="8"/>
      <c r="AA14" s="8"/>
      <c r="AB14" s="8"/>
    </row>
    <row r="15" spans="1:30" ht="24" customHeight="1" x14ac:dyDescent="0.2">
      <c r="A15" s="18"/>
      <c r="B15" s="18"/>
      <c r="C15" s="36"/>
      <c r="D15" s="8"/>
      <c r="E15" s="8"/>
      <c r="F15" s="8"/>
      <c r="G15" s="8"/>
      <c r="H15" s="8"/>
      <c r="I15" s="8"/>
      <c r="J15" s="8"/>
      <c r="K15" s="8"/>
      <c r="L15" s="8"/>
      <c r="M15" s="8"/>
      <c r="N15" s="8"/>
      <c r="O15" s="8"/>
      <c r="P15" s="8"/>
      <c r="Q15" s="8"/>
      <c r="R15" s="8"/>
      <c r="S15" s="8"/>
      <c r="T15" s="8"/>
      <c r="U15" s="8"/>
      <c r="V15" s="8"/>
      <c r="W15" s="8"/>
      <c r="X15" s="8"/>
      <c r="Y15" s="8"/>
      <c r="Z15" s="8"/>
      <c r="AA15" s="8"/>
      <c r="AB15" s="8"/>
    </row>
    <row r="16" spans="1:30" ht="24" customHeight="1" x14ac:dyDescent="0.2">
      <c r="A16" s="18"/>
      <c r="B16" s="18"/>
      <c r="C16" s="36"/>
      <c r="D16" s="8"/>
      <c r="E16" s="8"/>
      <c r="F16" s="8"/>
      <c r="G16" s="8"/>
      <c r="H16" s="8"/>
      <c r="I16" s="8"/>
      <c r="J16" s="8"/>
      <c r="K16" s="8"/>
      <c r="L16" s="8"/>
      <c r="M16" s="8"/>
      <c r="N16" s="8"/>
      <c r="O16" s="8"/>
      <c r="P16" s="8"/>
      <c r="Q16" s="8"/>
      <c r="R16" s="8"/>
      <c r="S16" s="8"/>
      <c r="T16" s="8"/>
      <c r="U16" s="8"/>
      <c r="V16" s="8"/>
      <c r="W16" s="8"/>
      <c r="X16" s="8"/>
      <c r="Y16" s="8"/>
      <c r="Z16" s="8"/>
      <c r="AA16" s="8"/>
      <c r="AB16" s="8"/>
    </row>
    <row r="17" spans="1:30" ht="34.5" customHeight="1" x14ac:dyDescent="0.2">
      <c r="A17" s="14" t="s">
        <v>107</v>
      </c>
      <c r="B17" s="14"/>
      <c r="C17" s="41">
        <f>SUM(Table_15_Other_Expenses[Cost])</f>
        <v>600</v>
      </c>
      <c r="F17" s="2"/>
      <c r="G17" s="2"/>
      <c r="H17" s="2"/>
      <c r="I17" s="2"/>
      <c r="J17" s="2"/>
      <c r="K17" s="2"/>
      <c r="L17" s="2"/>
      <c r="M17" s="2"/>
      <c r="N17" s="2"/>
      <c r="O17" s="2"/>
      <c r="P17" s="2"/>
      <c r="Q17" s="2"/>
      <c r="R17" s="2"/>
      <c r="S17" s="2"/>
      <c r="T17" s="2"/>
      <c r="U17" s="2"/>
      <c r="V17" s="2"/>
      <c r="W17" s="2"/>
      <c r="X17" s="2"/>
      <c r="Y17" s="2"/>
      <c r="Z17" s="2"/>
      <c r="AA17" s="2"/>
      <c r="AB17" s="2"/>
      <c r="AC17" s="2"/>
      <c r="AD17" s="2"/>
    </row>
    <row r="18" spans="1:30" ht="34.5" customHeight="1" x14ac:dyDescent="0.2">
      <c r="A18" s="54" t="s">
        <v>108</v>
      </c>
      <c r="B18" s="49"/>
      <c r="C18" s="49"/>
      <c r="D18" s="5"/>
      <c r="E18" s="5"/>
      <c r="F18" s="2"/>
      <c r="G18" s="2"/>
      <c r="H18" s="2"/>
      <c r="I18" s="2"/>
      <c r="J18" s="2"/>
      <c r="K18" s="2"/>
      <c r="L18" s="2"/>
      <c r="M18" s="2"/>
      <c r="N18" s="2"/>
      <c r="O18" s="2"/>
      <c r="P18" s="2"/>
      <c r="Q18" s="2"/>
      <c r="R18" s="2"/>
      <c r="S18" s="2"/>
      <c r="T18" s="2"/>
      <c r="U18" s="2"/>
      <c r="V18" s="2"/>
      <c r="W18" s="2"/>
      <c r="X18" s="2"/>
      <c r="Y18" s="2"/>
      <c r="Z18" s="2"/>
      <c r="AA18" s="2"/>
      <c r="AB18" s="2"/>
      <c r="AC18" s="2"/>
      <c r="AD18" s="2"/>
    </row>
    <row r="19" spans="1:30" ht="80.25" customHeight="1" x14ac:dyDescent="0.25">
      <c r="A19" s="55" t="s">
        <v>109</v>
      </c>
      <c r="B19" s="49"/>
      <c r="C19" s="49"/>
      <c r="D19" s="4"/>
      <c r="E19" s="4"/>
      <c r="F19" s="2"/>
      <c r="G19" s="2"/>
      <c r="H19" s="2"/>
      <c r="I19" s="2"/>
      <c r="J19" s="2"/>
      <c r="K19" s="2"/>
      <c r="L19" s="2"/>
      <c r="M19" s="2"/>
      <c r="N19" s="2"/>
      <c r="O19" s="2"/>
      <c r="P19" s="2"/>
      <c r="Q19" s="2"/>
      <c r="R19" s="2"/>
      <c r="S19" s="2"/>
      <c r="T19" s="2"/>
      <c r="U19" s="2"/>
      <c r="V19" s="2"/>
      <c r="W19" s="2"/>
      <c r="X19" s="2"/>
      <c r="Y19" s="2"/>
      <c r="Z19" s="2"/>
      <c r="AA19" s="2"/>
      <c r="AB19" s="2"/>
      <c r="AC19" s="2"/>
      <c r="AD19" s="2"/>
    </row>
    <row r="20" spans="1:30" ht="15.75" customHeight="1" x14ac:dyDescent="0.2">
      <c r="A20" s="56" t="s">
        <v>0</v>
      </c>
      <c r="B20" s="49"/>
      <c r="C20" s="49"/>
      <c r="D20" s="2"/>
      <c r="E20" s="2"/>
      <c r="F20" s="2"/>
      <c r="G20" s="2"/>
      <c r="H20" s="2"/>
      <c r="I20" s="2"/>
      <c r="J20" s="2"/>
      <c r="K20" s="2"/>
      <c r="L20" s="2"/>
      <c r="M20" s="2"/>
      <c r="N20" s="2"/>
      <c r="O20" s="2"/>
      <c r="P20" s="2"/>
      <c r="Q20" s="2"/>
      <c r="R20" s="2"/>
      <c r="S20" s="2"/>
      <c r="T20" s="2"/>
      <c r="U20" s="2"/>
      <c r="V20" s="2"/>
      <c r="W20" s="2"/>
      <c r="X20" s="2"/>
      <c r="Y20" s="2"/>
      <c r="Z20" s="2"/>
      <c r="AA20" s="2"/>
      <c r="AB20" s="2"/>
      <c r="AC20" s="2"/>
      <c r="AD20" s="2"/>
    </row>
    <row r="21" spans="1:30" ht="15.75" hidden="1" customHeight="1" x14ac:dyDescent="0.2">
      <c r="A21" s="2"/>
      <c r="B21" s="2"/>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row>
    <row r="22" spans="1:30" ht="15.75" hidden="1" customHeight="1" x14ac:dyDescent="0.2">
      <c r="A22" s="2"/>
      <c r="B22" s="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row>
    <row r="23" spans="1:30" ht="15.75" hidden="1" customHeight="1" x14ac:dyDescent="0.2">
      <c r="A23" s="2"/>
      <c r="B23" s="2"/>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row>
    <row r="24" spans="1:30" ht="15.75" hidden="1" customHeight="1" x14ac:dyDescent="0.2">
      <c r="A24" s="2"/>
      <c r="B24" s="2"/>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row>
    <row r="25" spans="1:30" ht="15.75" hidden="1" customHeight="1" x14ac:dyDescent="0.2">
      <c r="A25" s="2"/>
      <c r="B25" s="2"/>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row>
    <row r="26" spans="1:30" ht="15.75" hidden="1" customHeight="1" x14ac:dyDescent="0.2">
      <c r="A26" s="2"/>
      <c r="B26" s="2"/>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row>
    <row r="27" spans="1:30" ht="15.75" hidden="1" customHeight="1" x14ac:dyDescent="0.2">
      <c r="A27" s="2"/>
      <c r="B27" s="2"/>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row>
    <row r="28" spans="1:30" ht="15.75" hidden="1" customHeight="1" x14ac:dyDescent="0.2">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row>
    <row r="29" spans="1:30" ht="15.75" hidden="1" customHeight="1" x14ac:dyDescent="0.2">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row>
    <row r="30" spans="1:30" ht="15.75" hidden="1" customHeight="1" x14ac:dyDescent="0.2">
      <c r="A30" s="2"/>
      <c r="B30" s="2"/>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row>
    <row r="31" spans="1:30" ht="15.75" hidden="1" customHeight="1" x14ac:dyDescent="0.2">
      <c r="A31" s="2"/>
      <c r="B31" s="2"/>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row>
    <row r="32" spans="1:30" ht="15.75" hidden="1" customHeight="1" x14ac:dyDescent="0.2">
      <c r="A32" s="2"/>
      <c r="B32" s="2"/>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row>
    <row r="33" spans="1:30" ht="15.75" hidden="1" customHeight="1" x14ac:dyDescent="0.2">
      <c r="A33" s="2"/>
      <c r="B33" s="2"/>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row>
    <row r="34" spans="1:30" ht="15.75" hidden="1" customHeight="1" x14ac:dyDescent="0.2">
      <c r="A34" s="2"/>
      <c r="B34" s="2"/>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row>
    <row r="35" spans="1:30" ht="15.75" hidden="1" customHeight="1" x14ac:dyDescent="0.2">
      <c r="A35" s="2"/>
      <c r="B35" s="2"/>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row>
    <row r="36" spans="1:30" ht="15.75" hidden="1" customHeight="1" x14ac:dyDescent="0.2">
      <c r="A36" s="2"/>
      <c r="B36" s="2"/>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row>
    <row r="37" spans="1:30" ht="15.75" hidden="1" customHeight="1" x14ac:dyDescent="0.2">
      <c r="A37" s="2"/>
      <c r="B37" s="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row>
    <row r="38" spans="1:30" ht="15.75" hidden="1" customHeight="1" x14ac:dyDescent="0.2">
      <c r="A38" s="2"/>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row>
    <row r="39" spans="1:30" ht="15.75" hidden="1" customHeight="1" x14ac:dyDescent="0.2">
      <c r="A39" s="2"/>
      <c r="B39" s="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row>
    <row r="40" spans="1:30" ht="15.75" hidden="1" customHeight="1" x14ac:dyDescent="0.2">
      <c r="A40" s="2"/>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row>
    <row r="41" spans="1:30" ht="15.75" hidden="1" customHeight="1" x14ac:dyDescent="0.2">
      <c r="A41" s="2"/>
      <c r="B41" s="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row>
    <row r="42" spans="1:30" ht="15.75" hidden="1" customHeight="1" x14ac:dyDescent="0.2">
      <c r="A42" s="2"/>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row>
    <row r="43" spans="1:30" ht="15.75" hidden="1" customHeight="1" x14ac:dyDescent="0.2">
      <c r="A43" s="2"/>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row>
    <row r="44" spans="1:30" ht="15.75" hidden="1" customHeight="1" x14ac:dyDescent="0.2">
      <c r="A44" s="2"/>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row>
    <row r="45" spans="1:30" ht="15.75" hidden="1" customHeight="1" x14ac:dyDescent="0.2">
      <c r="A45" s="2"/>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row>
    <row r="46" spans="1:30" ht="15.75" hidden="1" customHeight="1" x14ac:dyDescent="0.2">
      <c r="A46" s="2"/>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row>
    <row r="47" spans="1:30" ht="15.75" hidden="1" customHeight="1" x14ac:dyDescent="0.2">
      <c r="A47" s="2"/>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row>
    <row r="48" spans="1:30" ht="15.75" hidden="1" customHeight="1" x14ac:dyDescent="0.2">
      <c r="A48" s="2"/>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row>
    <row r="49" spans="1:30" ht="15.75" hidden="1" customHeight="1" x14ac:dyDescent="0.2">
      <c r="A49" s="2"/>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row>
    <row r="50" spans="1:30" ht="15.75" hidden="1" customHeight="1" x14ac:dyDescent="0.2">
      <c r="A50" s="2"/>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row>
    <row r="51" spans="1:30" ht="15.75" hidden="1" customHeight="1" x14ac:dyDescent="0.2">
      <c r="A51" s="2"/>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row>
    <row r="52" spans="1:30" ht="15.75" hidden="1" customHeight="1" x14ac:dyDescent="0.2">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row>
    <row r="53" spans="1:30" ht="15.75" hidden="1" customHeight="1" x14ac:dyDescent="0.2">
      <c r="A53" s="2"/>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row>
    <row r="54" spans="1:30" ht="15.75" hidden="1" customHeight="1" x14ac:dyDescent="0.2">
      <c r="A54" s="2"/>
      <c r="B54" s="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row>
    <row r="55" spans="1:30" ht="15.75" hidden="1" customHeight="1" x14ac:dyDescent="0.2">
      <c r="A55" s="2"/>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row>
    <row r="56" spans="1:30" ht="15.75" hidden="1" customHeight="1" x14ac:dyDescent="0.2">
      <c r="A56" s="2"/>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row>
    <row r="57" spans="1:30" ht="15.75" hidden="1" customHeight="1" x14ac:dyDescent="0.2">
      <c r="A57" s="2"/>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row>
    <row r="58" spans="1:30" ht="15.75" hidden="1" customHeight="1" x14ac:dyDescent="0.2">
      <c r="A58" s="2"/>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row>
    <row r="59" spans="1:30" ht="15.75" hidden="1" customHeight="1" x14ac:dyDescent="0.2">
      <c r="A59" s="2"/>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row>
    <row r="60" spans="1:30" ht="15.75" hidden="1" customHeight="1" x14ac:dyDescent="0.2">
      <c r="A60" s="2"/>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row>
    <row r="61" spans="1:30" ht="15.75" hidden="1" customHeight="1" x14ac:dyDescent="0.2">
      <c r="A61" s="2"/>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row>
    <row r="62" spans="1:30" ht="15.75" hidden="1" customHeight="1" x14ac:dyDescent="0.2">
      <c r="A62" s="2"/>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row>
    <row r="63" spans="1:30" ht="15.75" hidden="1" customHeight="1" x14ac:dyDescent="0.2">
      <c r="A63" s="2"/>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row>
    <row r="64" spans="1:30" ht="15.75" hidden="1" customHeight="1" x14ac:dyDescent="0.2">
      <c r="A64" s="2"/>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row>
    <row r="65" spans="1:30" ht="15.75" hidden="1" customHeight="1" x14ac:dyDescent="0.2">
      <c r="A65" s="2"/>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row>
    <row r="66" spans="1:30" ht="15.75" hidden="1" customHeight="1" x14ac:dyDescent="0.2">
      <c r="A66" s="2"/>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row>
    <row r="67" spans="1:30" ht="15.75" hidden="1" customHeight="1" x14ac:dyDescent="0.2">
      <c r="A67" s="2"/>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row>
    <row r="68" spans="1:30" ht="15.75" hidden="1" customHeight="1" x14ac:dyDescent="0.2">
      <c r="A68" s="2"/>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row>
    <row r="69" spans="1:30" ht="15.75" hidden="1" customHeight="1" x14ac:dyDescent="0.2">
      <c r="A69" s="2"/>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row>
    <row r="70" spans="1:30" ht="15.75" hidden="1" customHeight="1" x14ac:dyDescent="0.2">
      <c r="A70" s="2"/>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row>
    <row r="71" spans="1:30" ht="15.75" hidden="1" customHeight="1" x14ac:dyDescent="0.2">
      <c r="A71" s="2"/>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row>
    <row r="72" spans="1:30" ht="15.75" hidden="1" customHeight="1" x14ac:dyDescent="0.2">
      <c r="A72" s="2"/>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row>
    <row r="73" spans="1:30" ht="15.75" hidden="1" customHeight="1" x14ac:dyDescent="0.2">
      <c r="A73" s="2"/>
      <c r="B73" s="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row>
    <row r="74" spans="1:30" ht="15.75" hidden="1" customHeight="1" x14ac:dyDescent="0.2">
      <c r="A74" s="2"/>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row>
    <row r="75" spans="1:30" ht="15.75" hidden="1" customHeight="1" x14ac:dyDescent="0.2">
      <c r="A75" s="2"/>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row>
    <row r="76" spans="1:30" ht="15.75" hidden="1" customHeight="1" x14ac:dyDescent="0.2">
      <c r="A76" s="2"/>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row>
    <row r="77" spans="1:30" ht="15.75" hidden="1" customHeight="1" x14ac:dyDescent="0.2">
      <c r="A77" s="2"/>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row>
    <row r="78" spans="1:30" ht="15.75" hidden="1" customHeight="1" x14ac:dyDescent="0.2">
      <c r="A78" s="2"/>
      <c r="B78" s="2"/>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row>
    <row r="79" spans="1:30" ht="15.75" hidden="1" customHeight="1" x14ac:dyDescent="0.2">
      <c r="A79" s="2"/>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row>
    <row r="80" spans="1:30" ht="15.75" hidden="1" customHeight="1" x14ac:dyDescent="0.2">
      <c r="A80" s="2"/>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row>
    <row r="81" spans="1:30" ht="15.75" hidden="1" customHeight="1" x14ac:dyDescent="0.2">
      <c r="A81" s="2"/>
      <c r="B81" s="2"/>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row>
    <row r="82" spans="1:30" ht="15.75" hidden="1" customHeight="1" x14ac:dyDescent="0.2">
      <c r="A82" s="2"/>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row>
    <row r="83" spans="1:30" ht="15.75" hidden="1" customHeight="1" x14ac:dyDescent="0.2">
      <c r="A83" s="2"/>
      <c r="B83" s="2"/>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row>
    <row r="84" spans="1:30" ht="15.75" hidden="1" customHeight="1" x14ac:dyDescent="0.2">
      <c r="A84" s="2"/>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row>
    <row r="85" spans="1:30" ht="15.75" hidden="1" customHeight="1" x14ac:dyDescent="0.2">
      <c r="A85" s="2"/>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row>
    <row r="86" spans="1:30" ht="15.75" hidden="1" customHeight="1" x14ac:dyDescent="0.2">
      <c r="A86" s="2"/>
      <c r="B86" s="2"/>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row>
    <row r="87" spans="1:30" ht="15.75" hidden="1" customHeight="1" x14ac:dyDescent="0.2">
      <c r="A87" s="2"/>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row>
    <row r="88" spans="1:30" ht="15.75" hidden="1" customHeight="1" x14ac:dyDescent="0.2">
      <c r="A88" s="2"/>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row>
    <row r="89" spans="1:30" ht="15.75" hidden="1" customHeight="1" x14ac:dyDescent="0.2">
      <c r="A89" s="2"/>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row>
    <row r="90" spans="1:30" ht="15.75" hidden="1" customHeight="1" x14ac:dyDescent="0.2">
      <c r="A90" s="2"/>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row>
    <row r="91" spans="1:30" ht="15.75" hidden="1" customHeight="1" x14ac:dyDescent="0.2">
      <c r="A91" s="2"/>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row>
    <row r="92" spans="1:30" ht="15.75" hidden="1" customHeight="1" x14ac:dyDescent="0.2">
      <c r="A92" s="2"/>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row>
    <row r="93" spans="1:30" ht="15.75" hidden="1" customHeight="1" x14ac:dyDescent="0.2">
      <c r="A93" s="2"/>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row>
    <row r="94" spans="1:30" ht="15.75" hidden="1" customHeight="1" x14ac:dyDescent="0.2">
      <c r="A94" s="2"/>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row>
    <row r="95" spans="1:30" ht="15.75" hidden="1" customHeight="1" x14ac:dyDescent="0.2">
      <c r="A95" s="2"/>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row>
    <row r="96" spans="1:30" ht="15.75" hidden="1" customHeight="1" x14ac:dyDescent="0.2">
      <c r="A96" s="2"/>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row>
    <row r="97" spans="1:30" ht="15.75" hidden="1" customHeight="1" x14ac:dyDescent="0.2">
      <c r="A97" s="2"/>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row>
    <row r="98" spans="1:30" ht="15.75" hidden="1" customHeight="1" x14ac:dyDescent="0.2">
      <c r="A98" s="2"/>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row>
    <row r="99" spans="1:30" ht="15.75" hidden="1" customHeight="1" x14ac:dyDescent="0.2">
      <c r="A99" s="2"/>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row>
    <row r="100" spans="1:30" ht="15.75" hidden="1" customHeight="1" x14ac:dyDescent="0.2">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row>
    <row r="101" spans="1:30" ht="15.75" hidden="1" customHeight="1" x14ac:dyDescent="0.2">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row>
    <row r="102" spans="1:30" ht="15.75" hidden="1" customHeight="1" x14ac:dyDescent="0.2">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row>
    <row r="103" spans="1:30" ht="15.75" hidden="1" customHeight="1" x14ac:dyDescent="0.2">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row>
    <row r="104" spans="1:30" ht="15.75" hidden="1" customHeight="1" x14ac:dyDescent="0.2">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row>
    <row r="105" spans="1:30" ht="15.75" hidden="1" customHeight="1" x14ac:dyDescent="0.2">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row>
    <row r="106" spans="1:30" ht="15.75" hidden="1" customHeight="1" x14ac:dyDescent="0.2">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row>
    <row r="107" spans="1:30" ht="15.75" hidden="1" customHeight="1" x14ac:dyDescent="0.2">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row>
    <row r="108" spans="1:30" ht="15.75" hidden="1" customHeight="1" x14ac:dyDescent="0.2">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row>
    <row r="109" spans="1:30" ht="15.75" hidden="1" customHeight="1" x14ac:dyDescent="0.2">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row>
    <row r="110" spans="1:30" ht="15.75" hidden="1" customHeight="1" x14ac:dyDescent="0.2">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row>
    <row r="111" spans="1:30" ht="15.75" hidden="1" customHeight="1" x14ac:dyDescent="0.2">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row>
    <row r="112" spans="1:30" ht="15.75" hidden="1" customHeight="1" x14ac:dyDescent="0.2">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row>
    <row r="113" spans="1:30" ht="15.75" hidden="1" customHeight="1" x14ac:dyDescent="0.2">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row>
    <row r="114" spans="1:30" ht="15.75" hidden="1" customHeight="1" x14ac:dyDescent="0.2">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row>
    <row r="115" spans="1:30" ht="15.75" hidden="1" customHeight="1" x14ac:dyDescent="0.2">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row>
    <row r="116" spans="1:30" ht="15.75" hidden="1" customHeight="1" x14ac:dyDescent="0.2">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row>
    <row r="117" spans="1:30" ht="15.75" hidden="1" customHeight="1" x14ac:dyDescent="0.2">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row>
    <row r="118" spans="1:30" ht="15.75" hidden="1" customHeight="1" x14ac:dyDescent="0.2">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row>
    <row r="119" spans="1:30" ht="15.75" hidden="1" customHeight="1" x14ac:dyDescent="0.2">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row>
    <row r="120" spans="1:30" ht="15.75" hidden="1" customHeight="1" x14ac:dyDescent="0.2">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row>
    <row r="121" spans="1:30" ht="15.75" hidden="1" customHeight="1" x14ac:dyDescent="0.2">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row>
    <row r="122" spans="1:30" ht="15.75" hidden="1" customHeight="1" x14ac:dyDescent="0.2">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row>
    <row r="123" spans="1:30" ht="15.75" hidden="1" customHeight="1" x14ac:dyDescent="0.2">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row>
    <row r="124" spans="1:30" ht="15.75" hidden="1" customHeight="1" x14ac:dyDescent="0.2">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row>
    <row r="125" spans="1:30" ht="15.75" hidden="1" customHeight="1" x14ac:dyDescent="0.2">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row>
    <row r="126" spans="1:30" ht="15.75" hidden="1" customHeight="1" x14ac:dyDescent="0.2">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row>
    <row r="127" spans="1:30" ht="15.75" hidden="1" customHeight="1" x14ac:dyDescent="0.2">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row>
    <row r="128" spans="1:30" ht="15.75" hidden="1" customHeight="1" x14ac:dyDescent="0.2">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row>
    <row r="129" spans="1:30" ht="15.75" hidden="1" customHeight="1" x14ac:dyDescent="0.2">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2"/>
      <c r="AB129" s="2"/>
      <c r="AC129" s="2"/>
      <c r="AD129" s="2"/>
    </row>
    <row r="130" spans="1:30" ht="15.75" hidden="1" customHeight="1" x14ac:dyDescent="0.2">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c r="AB130" s="2"/>
      <c r="AC130" s="2"/>
      <c r="AD130" s="2"/>
    </row>
    <row r="131" spans="1:30" ht="15.75" hidden="1" customHeight="1" x14ac:dyDescent="0.2">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c r="AA131" s="2"/>
      <c r="AB131" s="2"/>
      <c r="AC131" s="2"/>
      <c r="AD131" s="2"/>
    </row>
    <row r="132" spans="1:30" ht="15.75" hidden="1" customHeight="1" x14ac:dyDescent="0.2">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2"/>
      <c r="AB132" s="2"/>
      <c r="AC132" s="2"/>
      <c r="AD132" s="2"/>
    </row>
    <row r="133" spans="1:30" ht="15.75" hidden="1" customHeight="1" x14ac:dyDescent="0.2">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2"/>
      <c r="AB133" s="2"/>
      <c r="AC133" s="2"/>
      <c r="AD133" s="2"/>
    </row>
    <row r="134" spans="1:30" ht="15.75" hidden="1" customHeight="1" x14ac:dyDescent="0.2">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c r="AA134" s="2"/>
      <c r="AB134" s="2"/>
      <c r="AC134" s="2"/>
      <c r="AD134" s="2"/>
    </row>
    <row r="135" spans="1:30" ht="15.75" hidden="1" customHeight="1" x14ac:dyDescent="0.2">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2"/>
      <c r="AB135" s="2"/>
      <c r="AC135" s="2"/>
      <c r="AD135" s="2"/>
    </row>
    <row r="136" spans="1:30" ht="15.75" hidden="1" customHeight="1" x14ac:dyDescent="0.2">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2"/>
      <c r="AB136" s="2"/>
      <c r="AC136" s="2"/>
      <c r="AD136" s="2"/>
    </row>
    <row r="137" spans="1:30" ht="15.75" hidden="1" customHeight="1" x14ac:dyDescent="0.2">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c r="AA137" s="2"/>
      <c r="AB137" s="2"/>
      <c r="AC137" s="2"/>
      <c r="AD137" s="2"/>
    </row>
    <row r="138" spans="1:30" ht="15.75" hidden="1" customHeight="1" x14ac:dyDescent="0.2">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2"/>
      <c r="AB138" s="2"/>
      <c r="AC138" s="2"/>
      <c r="AD138" s="2"/>
    </row>
    <row r="139" spans="1:30" ht="15.75" hidden="1" customHeight="1" x14ac:dyDescent="0.2">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c r="AA139" s="2"/>
      <c r="AB139" s="2"/>
      <c r="AC139" s="2"/>
      <c r="AD139" s="2"/>
    </row>
    <row r="140" spans="1:30" ht="15.75" hidden="1" customHeight="1" x14ac:dyDescent="0.2">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c r="AA140" s="2"/>
      <c r="AB140" s="2"/>
      <c r="AC140" s="2"/>
      <c r="AD140" s="2"/>
    </row>
    <row r="141" spans="1:30" ht="15.75" hidden="1" customHeight="1" x14ac:dyDescent="0.2">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c r="AA141" s="2"/>
      <c r="AB141" s="2"/>
      <c r="AC141" s="2"/>
      <c r="AD141" s="2"/>
    </row>
    <row r="142" spans="1:30" ht="15.75" hidden="1" customHeight="1" x14ac:dyDescent="0.2">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2"/>
      <c r="AB142" s="2"/>
      <c r="AC142" s="2"/>
      <c r="AD142" s="2"/>
    </row>
    <row r="143" spans="1:30" ht="15.75" hidden="1" customHeight="1" x14ac:dyDescent="0.2">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c r="AA143" s="2"/>
      <c r="AB143" s="2"/>
      <c r="AC143" s="2"/>
      <c r="AD143" s="2"/>
    </row>
    <row r="144" spans="1:30" ht="15.75" hidden="1" customHeight="1" x14ac:dyDescent="0.2">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2"/>
      <c r="AB144" s="2"/>
      <c r="AC144" s="2"/>
      <c r="AD144" s="2"/>
    </row>
    <row r="145" spans="1:30" ht="15.75" hidden="1" customHeight="1" x14ac:dyDescent="0.2">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c r="AA145" s="2"/>
      <c r="AB145" s="2"/>
      <c r="AC145" s="2"/>
      <c r="AD145" s="2"/>
    </row>
    <row r="146" spans="1:30" ht="15.75" hidden="1" customHeight="1" x14ac:dyDescent="0.2">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c r="AA146" s="2"/>
      <c r="AB146" s="2"/>
      <c r="AC146" s="2"/>
      <c r="AD146" s="2"/>
    </row>
    <row r="147" spans="1:30" ht="15.75" hidden="1" customHeight="1" x14ac:dyDescent="0.2">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2"/>
      <c r="AB147" s="2"/>
      <c r="AC147" s="2"/>
      <c r="AD147" s="2"/>
    </row>
    <row r="148" spans="1:30" ht="15.75" hidden="1" customHeight="1" x14ac:dyDescent="0.2">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c r="AA148" s="2"/>
      <c r="AB148" s="2"/>
      <c r="AC148" s="2"/>
      <c r="AD148" s="2"/>
    </row>
    <row r="149" spans="1:30" ht="15.75" hidden="1" customHeight="1" x14ac:dyDescent="0.2">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2"/>
      <c r="AB149" s="2"/>
      <c r="AC149" s="2"/>
      <c r="AD149" s="2"/>
    </row>
    <row r="150" spans="1:30" ht="15.75" hidden="1" customHeight="1" x14ac:dyDescent="0.2">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2"/>
      <c r="AB150" s="2"/>
      <c r="AC150" s="2"/>
      <c r="AD150" s="2"/>
    </row>
    <row r="151" spans="1:30" ht="15.75" hidden="1" customHeight="1" x14ac:dyDescent="0.2">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c r="AA151" s="2"/>
      <c r="AB151" s="2"/>
      <c r="AC151" s="2"/>
      <c r="AD151" s="2"/>
    </row>
    <row r="152" spans="1:30" ht="15.75" hidden="1" customHeight="1" x14ac:dyDescent="0.2">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2"/>
      <c r="AB152" s="2"/>
      <c r="AC152" s="2"/>
      <c r="AD152" s="2"/>
    </row>
    <row r="153" spans="1:30" ht="15.75" hidden="1" customHeight="1" x14ac:dyDescent="0.2">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2"/>
      <c r="AB153" s="2"/>
      <c r="AC153" s="2"/>
      <c r="AD153" s="2"/>
    </row>
    <row r="154" spans="1:30" ht="15.75" hidden="1" customHeight="1" x14ac:dyDescent="0.2">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2"/>
      <c r="AB154" s="2"/>
      <c r="AC154" s="2"/>
      <c r="AD154" s="2"/>
    </row>
    <row r="155" spans="1:30" ht="15.75" hidden="1" customHeight="1" x14ac:dyDescent="0.2">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row>
    <row r="156" spans="1:30" ht="15.75" hidden="1" customHeight="1" x14ac:dyDescent="0.2">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row>
    <row r="157" spans="1:30" ht="15.75" hidden="1" customHeight="1" x14ac:dyDescent="0.2">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c r="AA157" s="2"/>
      <c r="AB157" s="2"/>
      <c r="AC157" s="2"/>
      <c r="AD157" s="2"/>
    </row>
    <row r="158" spans="1:30" ht="15.75" hidden="1" customHeight="1" x14ac:dyDescent="0.2">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c r="AA158" s="2"/>
      <c r="AB158" s="2"/>
      <c r="AC158" s="2"/>
      <c r="AD158" s="2"/>
    </row>
    <row r="159" spans="1:30" ht="15.75" hidden="1" customHeight="1" x14ac:dyDescent="0.2">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c r="AA159" s="2"/>
      <c r="AB159" s="2"/>
      <c r="AC159" s="2"/>
      <c r="AD159" s="2"/>
    </row>
    <row r="160" spans="1:30" ht="15.75" hidden="1" customHeight="1" x14ac:dyDescent="0.2">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c r="AA160" s="2"/>
      <c r="AB160" s="2"/>
      <c r="AC160" s="2"/>
      <c r="AD160" s="2"/>
    </row>
    <row r="161" spans="1:30" ht="15.75" hidden="1" customHeight="1" x14ac:dyDescent="0.2">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c r="AA161" s="2"/>
      <c r="AB161" s="2"/>
      <c r="AC161" s="2"/>
      <c r="AD161" s="2"/>
    </row>
    <row r="162" spans="1:30" ht="15.75" hidden="1" customHeight="1" x14ac:dyDescent="0.2">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c r="AA162" s="2"/>
      <c r="AB162" s="2"/>
      <c r="AC162" s="2"/>
      <c r="AD162" s="2"/>
    </row>
    <row r="163" spans="1:30" ht="15.75" hidden="1" customHeight="1" x14ac:dyDescent="0.2">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c r="AA163" s="2"/>
      <c r="AB163" s="2"/>
      <c r="AC163" s="2"/>
      <c r="AD163" s="2"/>
    </row>
    <row r="164" spans="1:30" ht="15.75" hidden="1" customHeight="1" x14ac:dyDescent="0.2">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c r="AA164" s="2"/>
      <c r="AB164" s="2"/>
      <c r="AC164" s="2"/>
      <c r="AD164" s="2"/>
    </row>
    <row r="165" spans="1:30" ht="15.75" hidden="1" customHeight="1" x14ac:dyDescent="0.2">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c r="AA165" s="2"/>
      <c r="AB165" s="2"/>
      <c r="AC165" s="2"/>
      <c r="AD165" s="2"/>
    </row>
    <row r="166" spans="1:30" ht="15.75" hidden="1" customHeight="1" x14ac:dyDescent="0.2">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c r="AA166" s="2"/>
      <c r="AB166" s="2"/>
      <c r="AC166" s="2"/>
      <c r="AD166" s="2"/>
    </row>
    <row r="167" spans="1:30" ht="15.75" hidden="1" customHeight="1" x14ac:dyDescent="0.2">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c r="AA167" s="2"/>
      <c r="AB167" s="2"/>
      <c r="AC167" s="2"/>
      <c r="AD167" s="2"/>
    </row>
    <row r="168" spans="1:30" ht="15.75" hidden="1" customHeight="1" x14ac:dyDescent="0.2">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c r="AA168" s="2"/>
      <c r="AB168" s="2"/>
      <c r="AC168" s="2"/>
      <c r="AD168" s="2"/>
    </row>
    <row r="169" spans="1:30" ht="15.75" hidden="1" customHeight="1" x14ac:dyDescent="0.2">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c r="AA169" s="2"/>
      <c r="AB169" s="2"/>
      <c r="AC169" s="2"/>
      <c r="AD169" s="2"/>
    </row>
    <row r="170" spans="1:30" ht="15.75" hidden="1" customHeight="1" x14ac:dyDescent="0.2">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c r="AA170" s="2"/>
      <c r="AB170" s="2"/>
      <c r="AC170" s="2"/>
      <c r="AD170" s="2"/>
    </row>
    <row r="171" spans="1:30" ht="15.75" hidden="1" customHeight="1" x14ac:dyDescent="0.2">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c r="AA171" s="2"/>
      <c r="AB171" s="2"/>
      <c r="AC171" s="2"/>
      <c r="AD171" s="2"/>
    </row>
    <row r="172" spans="1:30" ht="15.75" hidden="1" customHeight="1" x14ac:dyDescent="0.2">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c r="AA172" s="2"/>
      <c r="AB172" s="2"/>
      <c r="AC172" s="2"/>
      <c r="AD172" s="2"/>
    </row>
    <row r="173" spans="1:30" ht="15.75" hidden="1" customHeight="1" x14ac:dyDescent="0.2">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c r="AA173" s="2"/>
      <c r="AB173" s="2"/>
      <c r="AC173" s="2"/>
      <c r="AD173" s="2"/>
    </row>
    <row r="174" spans="1:30" ht="15.75" hidden="1" customHeight="1" x14ac:dyDescent="0.2">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c r="AA174" s="2"/>
      <c r="AB174" s="2"/>
      <c r="AC174" s="2"/>
      <c r="AD174" s="2"/>
    </row>
    <row r="175" spans="1:30" ht="15.75" hidden="1" customHeight="1" x14ac:dyDescent="0.2">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c r="AA175" s="2"/>
      <c r="AB175" s="2"/>
      <c r="AC175" s="2"/>
      <c r="AD175" s="2"/>
    </row>
    <row r="176" spans="1:30" ht="15.75" hidden="1" customHeight="1" x14ac:dyDescent="0.2">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c r="AA176" s="2"/>
      <c r="AB176" s="2"/>
      <c r="AC176" s="2"/>
      <c r="AD176" s="2"/>
    </row>
    <row r="177" spans="1:30" ht="15.75" hidden="1" customHeight="1" x14ac:dyDescent="0.2">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c r="AA177" s="2"/>
      <c r="AB177" s="2"/>
      <c r="AC177" s="2"/>
      <c r="AD177" s="2"/>
    </row>
    <row r="178" spans="1:30" ht="15.75" hidden="1" customHeight="1" x14ac:dyDescent="0.2">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c r="AA178" s="2"/>
      <c r="AB178" s="2"/>
      <c r="AC178" s="2"/>
      <c r="AD178" s="2"/>
    </row>
    <row r="179" spans="1:30" ht="15.75" hidden="1" customHeight="1" x14ac:dyDescent="0.2">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c r="AA179" s="2"/>
      <c r="AB179" s="2"/>
      <c r="AC179" s="2"/>
      <c r="AD179" s="2"/>
    </row>
    <row r="180" spans="1:30" ht="15.75" hidden="1" customHeight="1" x14ac:dyDescent="0.2">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c r="AA180" s="2"/>
      <c r="AB180" s="2"/>
      <c r="AC180" s="2"/>
      <c r="AD180" s="2"/>
    </row>
    <row r="181" spans="1:30" ht="15.75" hidden="1" customHeight="1" x14ac:dyDescent="0.2">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c r="AA181" s="2"/>
      <c r="AB181" s="2"/>
      <c r="AC181" s="2"/>
      <c r="AD181" s="2"/>
    </row>
    <row r="182" spans="1:30" ht="15.75" hidden="1" customHeight="1" x14ac:dyDescent="0.2">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c r="AA182" s="2"/>
      <c r="AB182" s="2"/>
      <c r="AC182" s="2"/>
      <c r="AD182" s="2"/>
    </row>
    <row r="183" spans="1:30" ht="15.75" hidden="1" customHeight="1" x14ac:dyDescent="0.2">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c r="AA183" s="2"/>
      <c r="AB183" s="2"/>
      <c r="AC183" s="2"/>
      <c r="AD183" s="2"/>
    </row>
    <row r="184" spans="1:30" ht="15.75" hidden="1" customHeight="1" x14ac:dyDescent="0.2">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c r="AA184" s="2"/>
      <c r="AB184" s="2"/>
      <c r="AC184" s="2"/>
      <c r="AD184" s="2"/>
    </row>
    <row r="185" spans="1:30" ht="15.75" hidden="1" customHeight="1" x14ac:dyDescent="0.2">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c r="AA185" s="2"/>
      <c r="AB185" s="2"/>
      <c r="AC185" s="2"/>
      <c r="AD185" s="2"/>
    </row>
    <row r="186" spans="1:30" ht="15.75" hidden="1" customHeight="1" x14ac:dyDescent="0.2">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c r="AA186" s="2"/>
      <c r="AB186" s="2"/>
      <c r="AC186" s="2"/>
      <c r="AD186" s="2"/>
    </row>
    <row r="187" spans="1:30" ht="15.75" hidden="1" customHeight="1" x14ac:dyDescent="0.2">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c r="AA187" s="2"/>
      <c r="AB187" s="2"/>
      <c r="AC187" s="2"/>
      <c r="AD187" s="2"/>
    </row>
    <row r="188" spans="1:30" ht="15.75" hidden="1" customHeight="1" x14ac:dyDescent="0.2">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c r="AA188" s="2"/>
      <c r="AB188" s="2"/>
      <c r="AC188" s="2"/>
      <c r="AD188" s="2"/>
    </row>
    <row r="189" spans="1:30" ht="15.75" hidden="1" customHeight="1" x14ac:dyDescent="0.2">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c r="AA189" s="2"/>
      <c r="AB189" s="2"/>
      <c r="AC189" s="2"/>
      <c r="AD189" s="2"/>
    </row>
    <row r="190" spans="1:30" ht="15.75" hidden="1" customHeight="1" x14ac:dyDescent="0.2">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c r="AA190" s="2"/>
      <c r="AB190" s="2"/>
      <c r="AC190" s="2"/>
      <c r="AD190" s="2"/>
    </row>
    <row r="191" spans="1:30" ht="15.75" hidden="1" customHeight="1" x14ac:dyDescent="0.2">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c r="AA191" s="2"/>
      <c r="AB191" s="2"/>
      <c r="AC191" s="2"/>
      <c r="AD191" s="2"/>
    </row>
    <row r="192" spans="1:30" ht="15.75" hidden="1" customHeight="1" x14ac:dyDescent="0.2">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c r="AA192" s="2"/>
      <c r="AB192" s="2"/>
      <c r="AC192" s="2"/>
      <c r="AD192" s="2"/>
    </row>
    <row r="193" spans="1:30" ht="15.75" hidden="1" customHeight="1" x14ac:dyDescent="0.2">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c r="AA193" s="2"/>
      <c r="AB193" s="2"/>
      <c r="AC193" s="2"/>
      <c r="AD193" s="2"/>
    </row>
    <row r="194" spans="1:30" ht="15.75" hidden="1" customHeight="1" x14ac:dyDescent="0.2">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c r="AA194" s="2"/>
      <c r="AB194" s="2"/>
      <c r="AC194" s="2"/>
      <c r="AD194" s="2"/>
    </row>
    <row r="195" spans="1:30" ht="15.75" hidden="1" customHeight="1" x14ac:dyDescent="0.2">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c r="AA195" s="2"/>
      <c r="AB195" s="2"/>
      <c r="AC195" s="2"/>
      <c r="AD195" s="2"/>
    </row>
    <row r="196" spans="1:30" ht="15.75" hidden="1" customHeight="1" x14ac:dyDescent="0.2">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c r="AA196" s="2"/>
      <c r="AB196" s="2"/>
      <c r="AC196" s="2"/>
      <c r="AD196" s="2"/>
    </row>
    <row r="197" spans="1:30" ht="15.75" hidden="1" customHeight="1" x14ac:dyDescent="0.2">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c r="AA197" s="2"/>
      <c r="AB197" s="2"/>
      <c r="AC197" s="2"/>
      <c r="AD197" s="2"/>
    </row>
    <row r="198" spans="1:30" ht="15.75" hidden="1" customHeight="1" x14ac:dyDescent="0.2">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c r="AA198" s="2"/>
      <c r="AB198" s="2"/>
      <c r="AC198" s="2"/>
      <c r="AD198" s="2"/>
    </row>
    <row r="199" spans="1:30" ht="15.75" hidden="1" customHeight="1" x14ac:dyDescent="0.2">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c r="AA199" s="2"/>
      <c r="AB199" s="2"/>
      <c r="AC199" s="2"/>
      <c r="AD199" s="2"/>
    </row>
    <row r="200" spans="1:30" ht="15.75" hidden="1" customHeight="1" x14ac:dyDescent="0.2">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c r="AA200" s="2"/>
      <c r="AB200" s="2"/>
      <c r="AC200" s="2"/>
      <c r="AD200" s="2"/>
    </row>
    <row r="201" spans="1:30" ht="15.75" hidden="1" customHeight="1" x14ac:dyDescent="0.2">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c r="AA201" s="2"/>
      <c r="AB201" s="2"/>
      <c r="AC201" s="2"/>
      <c r="AD201" s="2"/>
    </row>
    <row r="202" spans="1:30" ht="15.75" hidden="1" customHeight="1" x14ac:dyDescent="0.2">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c r="AA202" s="2"/>
      <c r="AB202" s="2"/>
      <c r="AC202" s="2"/>
      <c r="AD202" s="2"/>
    </row>
    <row r="203" spans="1:30" ht="15.75" hidden="1" customHeight="1" x14ac:dyDescent="0.2">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c r="AA203" s="2"/>
      <c r="AB203" s="2"/>
      <c r="AC203" s="2"/>
      <c r="AD203" s="2"/>
    </row>
    <row r="204" spans="1:30" ht="15.75" hidden="1" customHeight="1" x14ac:dyDescent="0.2">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c r="AA204" s="2"/>
      <c r="AB204" s="2"/>
      <c r="AC204" s="2"/>
      <c r="AD204" s="2"/>
    </row>
    <row r="205" spans="1:30" ht="15.75" hidden="1" customHeight="1" x14ac:dyDescent="0.2">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c r="AA205" s="2"/>
      <c r="AB205" s="2"/>
      <c r="AC205" s="2"/>
      <c r="AD205" s="2"/>
    </row>
    <row r="206" spans="1:30" ht="15.75" hidden="1" customHeight="1" x14ac:dyDescent="0.2">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c r="AA206" s="2"/>
      <c r="AB206" s="2"/>
      <c r="AC206" s="2"/>
      <c r="AD206" s="2"/>
    </row>
    <row r="207" spans="1:30" ht="15.75" hidden="1" customHeight="1" x14ac:dyDescent="0.2">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c r="AA207" s="2"/>
      <c r="AB207" s="2"/>
      <c r="AC207" s="2"/>
      <c r="AD207" s="2"/>
    </row>
    <row r="208" spans="1:30" ht="15.75" hidden="1" customHeight="1" x14ac:dyDescent="0.2">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c r="AA208" s="2"/>
      <c r="AB208" s="2"/>
      <c r="AC208" s="2"/>
      <c r="AD208" s="2"/>
    </row>
    <row r="209" spans="1:30" ht="15.75" hidden="1" customHeight="1" x14ac:dyDescent="0.2">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c r="AA209" s="2"/>
      <c r="AB209" s="2"/>
      <c r="AC209" s="2"/>
      <c r="AD209" s="2"/>
    </row>
    <row r="210" spans="1:30" ht="15.75" hidden="1" customHeight="1" x14ac:dyDescent="0.2">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c r="AA210" s="2"/>
      <c r="AB210" s="2"/>
      <c r="AC210" s="2"/>
      <c r="AD210" s="2"/>
    </row>
    <row r="211" spans="1:30" ht="15.75" hidden="1" customHeight="1" x14ac:dyDescent="0.2">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c r="AA211" s="2"/>
      <c r="AB211" s="2"/>
      <c r="AC211" s="2"/>
      <c r="AD211" s="2"/>
    </row>
    <row r="212" spans="1:30" ht="15.75" hidden="1" customHeight="1" x14ac:dyDescent="0.2">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c r="AA212" s="2"/>
      <c r="AB212" s="2"/>
      <c r="AC212" s="2"/>
      <c r="AD212" s="2"/>
    </row>
    <row r="213" spans="1:30" ht="15.75" hidden="1" customHeight="1" x14ac:dyDescent="0.2">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c r="AA213" s="2"/>
      <c r="AB213" s="2"/>
      <c r="AC213" s="2"/>
      <c r="AD213" s="2"/>
    </row>
    <row r="214" spans="1:30" ht="15.75" hidden="1" customHeight="1" x14ac:dyDescent="0.2">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2"/>
      <c r="AB214" s="2"/>
      <c r="AC214" s="2"/>
      <c r="AD214" s="2"/>
    </row>
    <row r="215" spans="1:30" ht="15.75" hidden="1" customHeight="1" x14ac:dyDescent="0.2">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2"/>
      <c r="AB215" s="2"/>
      <c r="AC215" s="2"/>
      <c r="AD215" s="2"/>
    </row>
    <row r="216" spans="1:30" ht="15.75" hidden="1" customHeight="1" x14ac:dyDescent="0.2">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2"/>
      <c r="AB216" s="2"/>
      <c r="AC216" s="2"/>
      <c r="AD216" s="2"/>
    </row>
    <row r="217" spans="1:30" ht="15.75" hidden="1" customHeight="1" x14ac:dyDescent="0.2">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2"/>
      <c r="AB217" s="2"/>
      <c r="AC217" s="2"/>
      <c r="AD217" s="2"/>
    </row>
    <row r="218" spans="1:30" ht="15.75" hidden="1" customHeight="1" x14ac:dyDescent="0.2">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c r="AA218" s="2"/>
      <c r="AB218" s="2"/>
      <c r="AC218" s="2"/>
      <c r="AD218" s="2"/>
    </row>
    <row r="219" spans="1:30" ht="15.75" hidden="1" customHeight="1" x14ac:dyDescent="0.2">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c r="AA219" s="2"/>
      <c r="AB219" s="2"/>
      <c r="AC219" s="2"/>
      <c r="AD219" s="2"/>
    </row>
    <row r="220" spans="1:30" ht="15.75" hidden="1" customHeight="1" x14ac:dyDescent="0.2">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2"/>
      <c r="AB220" s="2"/>
      <c r="AC220" s="2"/>
      <c r="AD220" s="2"/>
    </row>
    <row r="221" spans="1:30" ht="15.75" hidden="1" customHeight="1" x14ac:dyDescent="0.2">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2"/>
      <c r="AB221" s="2"/>
      <c r="AC221" s="2"/>
      <c r="AD221" s="2"/>
    </row>
    <row r="222" spans="1:30" ht="15.75" hidden="1" customHeight="1" x14ac:dyDescent="0.2">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2"/>
      <c r="AB222" s="2"/>
      <c r="AC222" s="2"/>
      <c r="AD222" s="2"/>
    </row>
    <row r="223" spans="1:30" ht="15.75" hidden="1" customHeight="1" x14ac:dyDescent="0.2">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c r="AB223" s="2"/>
      <c r="AC223" s="2"/>
      <c r="AD223" s="2"/>
    </row>
    <row r="224" spans="1:30" ht="15.75" hidden="1" customHeight="1" x14ac:dyDescent="0.2">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2"/>
      <c r="AB224" s="2"/>
      <c r="AC224" s="2"/>
      <c r="AD224" s="2"/>
    </row>
    <row r="225" spans="1:30" ht="15.75" hidden="1" customHeight="1" x14ac:dyDescent="0.2">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c r="AA225" s="2"/>
      <c r="AB225" s="2"/>
      <c r="AC225" s="2"/>
      <c r="AD225" s="2"/>
    </row>
    <row r="226" spans="1:30" ht="15.75" hidden="1" customHeight="1" x14ac:dyDescent="0.2">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c r="AA226" s="2"/>
      <c r="AB226" s="2"/>
      <c r="AC226" s="2"/>
      <c r="AD226" s="2"/>
    </row>
    <row r="227" spans="1:30" ht="15.75" hidden="1" customHeight="1" x14ac:dyDescent="0.2">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c r="AA227" s="2"/>
      <c r="AB227" s="2"/>
      <c r="AC227" s="2"/>
      <c r="AD227" s="2"/>
    </row>
    <row r="228" spans="1:30" ht="15.75" hidden="1" customHeight="1" x14ac:dyDescent="0.2">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c r="AA228" s="2"/>
      <c r="AB228" s="2"/>
      <c r="AC228" s="2"/>
      <c r="AD228" s="2"/>
    </row>
    <row r="229" spans="1:30" ht="15.75" hidden="1" customHeight="1" x14ac:dyDescent="0.2">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c r="AA229" s="2"/>
      <c r="AB229" s="2"/>
      <c r="AC229" s="2"/>
      <c r="AD229" s="2"/>
    </row>
    <row r="230" spans="1:30" ht="15.75" hidden="1" customHeight="1" x14ac:dyDescent="0.2">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c r="AA230" s="2"/>
      <c r="AB230" s="2"/>
      <c r="AC230" s="2"/>
      <c r="AD230" s="2"/>
    </row>
    <row r="231" spans="1:30" ht="15.75" hidden="1" customHeight="1" x14ac:dyDescent="0.2">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c r="AA231" s="2"/>
      <c r="AB231" s="2"/>
      <c r="AC231" s="2"/>
      <c r="AD231" s="2"/>
    </row>
    <row r="232" spans="1:30" ht="15.75" hidden="1" customHeight="1" x14ac:dyDescent="0.2">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c r="AA232" s="2"/>
      <c r="AB232" s="2"/>
      <c r="AC232" s="2"/>
      <c r="AD232" s="2"/>
    </row>
    <row r="233" spans="1:30" ht="15.75" hidden="1" customHeight="1" x14ac:dyDescent="0.2">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c r="AA233" s="2"/>
      <c r="AB233" s="2"/>
      <c r="AC233" s="2"/>
      <c r="AD233" s="2"/>
    </row>
    <row r="234" spans="1:30" ht="15.75" hidden="1" customHeight="1" x14ac:dyDescent="0.2">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c r="AA234" s="2"/>
      <c r="AB234" s="2"/>
      <c r="AC234" s="2"/>
      <c r="AD234" s="2"/>
    </row>
    <row r="235" spans="1:30" ht="15.75" hidden="1" customHeight="1" x14ac:dyDescent="0.2">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c r="AA235" s="2"/>
      <c r="AB235" s="2"/>
      <c r="AC235" s="2"/>
      <c r="AD235" s="2"/>
    </row>
    <row r="236" spans="1:30" ht="15.75" hidden="1" customHeight="1" x14ac:dyDescent="0.2">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c r="AA236" s="2"/>
      <c r="AB236" s="2"/>
      <c r="AC236" s="2"/>
      <c r="AD236" s="2"/>
    </row>
    <row r="237" spans="1:30" ht="15.75" hidden="1" customHeight="1" x14ac:dyDescent="0.2">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c r="AA237" s="2"/>
      <c r="AB237" s="2"/>
      <c r="AC237" s="2"/>
      <c r="AD237" s="2"/>
    </row>
    <row r="238" spans="1:30" ht="15.75" hidden="1" customHeight="1" x14ac:dyDescent="0.2">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c r="AA238" s="2"/>
      <c r="AB238" s="2"/>
      <c r="AC238" s="2"/>
      <c r="AD238" s="2"/>
    </row>
    <row r="239" spans="1:30" ht="15.75" hidden="1" customHeight="1" x14ac:dyDescent="0.2">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c r="AA239" s="2"/>
      <c r="AB239" s="2"/>
      <c r="AC239" s="2"/>
      <c r="AD239" s="2"/>
    </row>
    <row r="240" spans="1:30" ht="15.75" hidden="1" customHeight="1" x14ac:dyDescent="0.2">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c r="AA240" s="2"/>
      <c r="AB240" s="2"/>
      <c r="AC240" s="2"/>
      <c r="AD240" s="2"/>
    </row>
    <row r="241" spans="1:30" ht="15.75" hidden="1" customHeight="1" x14ac:dyDescent="0.2">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c r="AA241" s="2"/>
      <c r="AB241" s="2"/>
      <c r="AC241" s="2"/>
      <c r="AD241" s="2"/>
    </row>
    <row r="242" spans="1:30" ht="15.75" hidden="1" customHeight="1" x14ac:dyDescent="0.2">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c r="AA242" s="2"/>
      <c r="AB242" s="2"/>
      <c r="AC242" s="2"/>
      <c r="AD242" s="2"/>
    </row>
    <row r="243" spans="1:30" ht="15.75" hidden="1" customHeight="1" x14ac:dyDescent="0.2">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c r="AA243" s="2"/>
      <c r="AB243" s="2"/>
      <c r="AC243" s="2"/>
      <c r="AD243" s="2"/>
    </row>
    <row r="244" spans="1:30" ht="15.75" hidden="1" customHeight="1" x14ac:dyDescent="0.2">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c r="AA244" s="2"/>
      <c r="AB244" s="2"/>
      <c r="AC244" s="2"/>
      <c r="AD244" s="2"/>
    </row>
    <row r="245" spans="1:30" ht="15.75" hidden="1" customHeight="1" x14ac:dyDescent="0.2">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c r="AA245" s="2"/>
      <c r="AB245" s="2"/>
      <c r="AC245" s="2"/>
      <c r="AD245" s="2"/>
    </row>
    <row r="246" spans="1:30" ht="15.75" hidden="1" customHeight="1" x14ac:dyDescent="0.2">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c r="AA246" s="2"/>
      <c r="AB246" s="2"/>
      <c r="AC246" s="2"/>
      <c r="AD246" s="2"/>
    </row>
    <row r="247" spans="1:30" ht="15.75" hidden="1" customHeight="1" x14ac:dyDescent="0.2">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c r="AA247" s="2"/>
      <c r="AB247" s="2"/>
      <c r="AC247" s="2"/>
      <c r="AD247" s="2"/>
    </row>
    <row r="248" spans="1:30" ht="15.75" hidden="1" customHeight="1" x14ac:dyDescent="0.2">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c r="AA248" s="2"/>
      <c r="AB248" s="2"/>
      <c r="AC248" s="2"/>
      <c r="AD248" s="2"/>
    </row>
    <row r="249" spans="1:30" ht="15.75" hidden="1" customHeight="1" x14ac:dyDescent="0.2">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c r="AA249" s="2"/>
      <c r="AB249" s="2"/>
      <c r="AC249" s="2"/>
      <c r="AD249" s="2"/>
    </row>
    <row r="250" spans="1:30" ht="15.75" hidden="1" customHeight="1" x14ac:dyDescent="0.2">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c r="AA250" s="2"/>
      <c r="AB250" s="2"/>
      <c r="AC250" s="2"/>
      <c r="AD250" s="2"/>
    </row>
    <row r="251" spans="1:30" ht="15.75" hidden="1" customHeight="1" x14ac:dyDescent="0.2">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c r="AA251" s="2"/>
      <c r="AB251" s="2"/>
      <c r="AC251" s="2"/>
      <c r="AD251" s="2"/>
    </row>
    <row r="252" spans="1:30" ht="15.75" hidden="1" customHeight="1" x14ac:dyDescent="0.2">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c r="AA252" s="2"/>
      <c r="AB252" s="2"/>
      <c r="AC252" s="2"/>
      <c r="AD252" s="2"/>
    </row>
    <row r="253" spans="1:30" ht="15.75" hidden="1" customHeight="1" x14ac:dyDescent="0.2">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c r="AA253" s="2"/>
      <c r="AB253" s="2"/>
      <c r="AC253" s="2"/>
      <c r="AD253" s="2"/>
    </row>
    <row r="254" spans="1:30" ht="15.75" hidden="1" customHeight="1" x14ac:dyDescent="0.2">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c r="AA254" s="2"/>
      <c r="AB254" s="2"/>
      <c r="AC254" s="2"/>
      <c r="AD254" s="2"/>
    </row>
    <row r="255" spans="1:30" ht="15.75" hidden="1" customHeight="1" x14ac:dyDescent="0.2">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c r="AA255" s="2"/>
      <c r="AB255" s="2"/>
      <c r="AC255" s="2"/>
      <c r="AD255" s="2"/>
    </row>
    <row r="256" spans="1:30" ht="15.75" hidden="1" customHeight="1" x14ac:dyDescent="0.2">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c r="AA256" s="2"/>
      <c r="AB256" s="2"/>
      <c r="AC256" s="2"/>
      <c r="AD256" s="2"/>
    </row>
    <row r="257" spans="1:30" ht="15.75" hidden="1" customHeight="1" x14ac:dyDescent="0.2">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c r="AA257" s="2"/>
      <c r="AB257" s="2"/>
      <c r="AC257" s="2"/>
      <c r="AD257" s="2"/>
    </row>
    <row r="258" spans="1:30" ht="15.75" hidden="1" customHeight="1" x14ac:dyDescent="0.2">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c r="AA258" s="2"/>
      <c r="AB258" s="2"/>
      <c r="AC258" s="2"/>
      <c r="AD258" s="2"/>
    </row>
    <row r="259" spans="1:30" ht="15.75" hidden="1" customHeight="1" x14ac:dyDescent="0.2">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c r="AA259" s="2"/>
      <c r="AB259" s="2"/>
      <c r="AC259" s="2"/>
      <c r="AD259" s="2"/>
    </row>
    <row r="260" spans="1:30" ht="15.75" hidden="1" customHeight="1" x14ac:dyDescent="0.2">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c r="AA260" s="2"/>
      <c r="AB260" s="2"/>
      <c r="AC260" s="2"/>
      <c r="AD260" s="2"/>
    </row>
    <row r="261" spans="1:30" ht="15.75" hidden="1" customHeight="1" x14ac:dyDescent="0.2">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c r="AA261" s="2"/>
      <c r="AB261" s="2"/>
      <c r="AC261" s="2"/>
      <c r="AD261" s="2"/>
    </row>
    <row r="262" spans="1:30" ht="15.75" hidden="1" customHeight="1" x14ac:dyDescent="0.2">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c r="AA262" s="2"/>
      <c r="AB262" s="2"/>
      <c r="AC262" s="2"/>
      <c r="AD262" s="2"/>
    </row>
    <row r="263" spans="1:30" ht="15.75" hidden="1" customHeight="1" x14ac:dyDescent="0.2">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c r="AA263" s="2"/>
      <c r="AB263" s="2"/>
      <c r="AC263" s="2"/>
      <c r="AD263" s="2"/>
    </row>
    <row r="264" spans="1:30" ht="15.75" hidden="1" customHeight="1" x14ac:dyDescent="0.2">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c r="AA264" s="2"/>
      <c r="AB264" s="2"/>
      <c r="AC264" s="2"/>
      <c r="AD264" s="2"/>
    </row>
    <row r="265" spans="1:30" ht="15.75" hidden="1" customHeight="1" x14ac:dyDescent="0.2">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c r="AA265" s="2"/>
      <c r="AB265" s="2"/>
      <c r="AC265" s="2"/>
      <c r="AD265" s="2"/>
    </row>
    <row r="266" spans="1:30" ht="15.75" hidden="1" customHeight="1" x14ac:dyDescent="0.2">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c r="AA266" s="2"/>
      <c r="AB266" s="2"/>
      <c r="AC266" s="2"/>
      <c r="AD266" s="2"/>
    </row>
    <row r="267" spans="1:30" ht="15.75" hidden="1" customHeight="1" x14ac:dyDescent="0.2">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c r="AA267" s="2"/>
      <c r="AB267" s="2"/>
      <c r="AC267" s="2"/>
      <c r="AD267" s="2"/>
    </row>
    <row r="268" spans="1:30" ht="15.75" hidden="1" customHeight="1" x14ac:dyDescent="0.2">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c r="AA268" s="2"/>
      <c r="AB268" s="2"/>
      <c r="AC268" s="2"/>
      <c r="AD268" s="2"/>
    </row>
    <row r="269" spans="1:30" ht="15.75" hidden="1" customHeight="1" x14ac:dyDescent="0.2">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c r="AA269" s="2"/>
      <c r="AB269" s="2"/>
      <c r="AC269" s="2"/>
      <c r="AD269" s="2"/>
    </row>
    <row r="270" spans="1:30" ht="15.75" hidden="1" customHeight="1" x14ac:dyDescent="0.2">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c r="AA270" s="2"/>
      <c r="AB270" s="2"/>
      <c r="AC270" s="2"/>
      <c r="AD270" s="2"/>
    </row>
    <row r="271" spans="1:30" ht="15.75" hidden="1" customHeight="1" x14ac:dyDescent="0.2">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c r="AA271" s="2"/>
      <c r="AB271" s="2"/>
      <c r="AC271" s="2"/>
      <c r="AD271" s="2"/>
    </row>
    <row r="272" spans="1:30" ht="15.75" hidden="1" customHeight="1" x14ac:dyDescent="0.2">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c r="AA272" s="2"/>
      <c r="AB272" s="2"/>
      <c r="AC272" s="2"/>
      <c r="AD272" s="2"/>
    </row>
    <row r="273" spans="1:30" ht="15.75" hidden="1" customHeight="1" x14ac:dyDescent="0.2">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c r="AA273" s="2"/>
      <c r="AB273" s="2"/>
      <c r="AC273" s="2"/>
      <c r="AD273" s="2"/>
    </row>
    <row r="274" spans="1:30" ht="15.75" hidden="1" customHeight="1" x14ac:dyDescent="0.2">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c r="AA274" s="2"/>
      <c r="AB274" s="2"/>
      <c r="AC274" s="2"/>
      <c r="AD274" s="2"/>
    </row>
    <row r="275" spans="1:30" ht="15.75" hidden="1" customHeight="1" x14ac:dyDescent="0.2">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c r="AA275" s="2"/>
      <c r="AB275" s="2"/>
      <c r="AC275" s="2"/>
      <c r="AD275" s="2"/>
    </row>
    <row r="276" spans="1:30" ht="15.75" hidden="1" customHeight="1" x14ac:dyDescent="0.2">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c r="AA276" s="2"/>
      <c r="AB276" s="2"/>
      <c r="AC276" s="2"/>
      <c r="AD276" s="2"/>
    </row>
    <row r="277" spans="1:30" ht="15.75" hidden="1" customHeight="1" x14ac:dyDescent="0.2">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c r="AA277" s="2"/>
      <c r="AB277" s="2"/>
      <c r="AC277" s="2"/>
      <c r="AD277" s="2"/>
    </row>
    <row r="278" spans="1:30" ht="15.75" hidden="1" customHeight="1" x14ac:dyDescent="0.2">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c r="AA278" s="2"/>
      <c r="AB278" s="2"/>
      <c r="AC278" s="2"/>
      <c r="AD278" s="2"/>
    </row>
    <row r="279" spans="1:30" ht="15.75" hidden="1" customHeight="1" x14ac:dyDescent="0.2">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c r="AA279" s="2"/>
      <c r="AB279" s="2"/>
      <c r="AC279" s="2"/>
      <c r="AD279" s="2"/>
    </row>
    <row r="280" spans="1:30" ht="15.75" hidden="1" customHeight="1" x14ac:dyDescent="0.2">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c r="AA280" s="2"/>
      <c r="AB280" s="2"/>
      <c r="AC280" s="2"/>
      <c r="AD280" s="2"/>
    </row>
    <row r="281" spans="1:30" ht="15.75" hidden="1" customHeight="1" x14ac:dyDescent="0.2">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c r="AA281" s="2"/>
      <c r="AB281" s="2"/>
      <c r="AC281" s="2"/>
      <c r="AD281" s="2"/>
    </row>
    <row r="282" spans="1:30" ht="15.75" hidden="1" customHeight="1" x14ac:dyDescent="0.2">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c r="AA282" s="2"/>
      <c r="AB282" s="2"/>
      <c r="AC282" s="2"/>
      <c r="AD282" s="2"/>
    </row>
    <row r="283" spans="1:30" ht="15.75" hidden="1" customHeight="1" x14ac:dyDescent="0.2">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c r="AA283" s="2"/>
      <c r="AB283" s="2"/>
      <c r="AC283" s="2"/>
      <c r="AD283" s="2"/>
    </row>
    <row r="284" spans="1:30" ht="15.75" hidden="1" customHeight="1" x14ac:dyDescent="0.2">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c r="AA284" s="2"/>
      <c r="AB284" s="2"/>
      <c r="AC284" s="2"/>
      <c r="AD284" s="2"/>
    </row>
    <row r="285" spans="1:30" ht="15.75" hidden="1" customHeight="1" x14ac:dyDescent="0.2">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c r="AA285" s="2"/>
      <c r="AB285" s="2"/>
      <c r="AC285" s="2"/>
      <c r="AD285" s="2"/>
    </row>
    <row r="286" spans="1:30" ht="15.75" hidden="1" customHeight="1" x14ac:dyDescent="0.2">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c r="AA286" s="2"/>
      <c r="AB286" s="2"/>
      <c r="AC286" s="2"/>
      <c r="AD286" s="2"/>
    </row>
    <row r="287" spans="1:30" ht="15.75" hidden="1" customHeight="1" x14ac:dyDescent="0.2">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c r="AA287" s="2"/>
      <c r="AB287" s="2"/>
      <c r="AC287" s="2"/>
      <c r="AD287" s="2"/>
    </row>
    <row r="288" spans="1:30" ht="15.75" hidden="1" customHeight="1" x14ac:dyDescent="0.2">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c r="AA288" s="2"/>
      <c r="AB288" s="2"/>
      <c r="AC288" s="2"/>
      <c r="AD288" s="2"/>
    </row>
    <row r="289" spans="1:30" ht="15.75" hidden="1" customHeight="1" x14ac:dyDescent="0.2">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c r="AA289" s="2"/>
      <c r="AB289" s="2"/>
      <c r="AC289" s="2"/>
      <c r="AD289" s="2"/>
    </row>
    <row r="290" spans="1:30" ht="15.75" hidden="1" customHeight="1" x14ac:dyDescent="0.2">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c r="AA290" s="2"/>
      <c r="AB290" s="2"/>
      <c r="AC290" s="2"/>
      <c r="AD290" s="2"/>
    </row>
    <row r="291" spans="1:30" ht="15.75" hidden="1" customHeight="1" x14ac:dyDescent="0.2">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c r="AA291" s="2"/>
      <c r="AB291" s="2"/>
      <c r="AC291" s="2"/>
      <c r="AD291" s="2"/>
    </row>
    <row r="292" spans="1:30" ht="15.75" hidden="1" customHeight="1" x14ac:dyDescent="0.2">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c r="AA292" s="2"/>
      <c r="AB292" s="2"/>
      <c r="AC292" s="2"/>
      <c r="AD292" s="2"/>
    </row>
    <row r="293" spans="1:30" ht="15.75" hidden="1" customHeight="1" x14ac:dyDescent="0.2">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c r="AA293" s="2"/>
      <c r="AB293" s="2"/>
      <c r="AC293" s="2"/>
      <c r="AD293" s="2"/>
    </row>
    <row r="294" spans="1:30" ht="15.75" hidden="1" customHeight="1" x14ac:dyDescent="0.2">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c r="AA294" s="2"/>
      <c r="AB294" s="2"/>
      <c r="AC294" s="2"/>
      <c r="AD294" s="2"/>
    </row>
    <row r="295" spans="1:30" ht="15.75" hidden="1" customHeight="1" x14ac:dyDescent="0.2">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c r="AA295" s="2"/>
      <c r="AB295" s="2"/>
      <c r="AC295" s="2"/>
      <c r="AD295" s="2"/>
    </row>
    <row r="296" spans="1:30" ht="15.75" hidden="1" customHeight="1" x14ac:dyDescent="0.2">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c r="AA296" s="2"/>
      <c r="AB296" s="2"/>
      <c r="AC296" s="2"/>
      <c r="AD296" s="2"/>
    </row>
    <row r="297" spans="1:30" ht="15.75" hidden="1" customHeight="1" x14ac:dyDescent="0.2">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c r="AA297" s="2"/>
      <c r="AB297" s="2"/>
      <c r="AC297" s="2"/>
      <c r="AD297" s="2"/>
    </row>
    <row r="298" spans="1:30" ht="15.75" hidden="1" customHeight="1" x14ac:dyDescent="0.2">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c r="AA298" s="2"/>
      <c r="AB298" s="2"/>
      <c r="AC298" s="2"/>
      <c r="AD298" s="2"/>
    </row>
    <row r="299" spans="1:30" ht="15.75" hidden="1" customHeight="1" x14ac:dyDescent="0.2">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c r="AA299" s="2"/>
      <c r="AB299" s="2"/>
      <c r="AC299" s="2"/>
      <c r="AD299" s="2"/>
    </row>
    <row r="300" spans="1:30" ht="15.75" hidden="1" customHeight="1" x14ac:dyDescent="0.2">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c r="AA300" s="2"/>
      <c r="AB300" s="2"/>
      <c r="AC300" s="2"/>
      <c r="AD300" s="2"/>
    </row>
    <row r="301" spans="1:30" ht="15.75" hidden="1" customHeight="1" x14ac:dyDescent="0.2">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c r="AA301" s="2"/>
      <c r="AB301" s="2"/>
      <c r="AC301" s="2"/>
      <c r="AD301" s="2"/>
    </row>
    <row r="302" spans="1:30" ht="15.75" hidden="1" customHeight="1" x14ac:dyDescent="0.2">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c r="AA302" s="2"/>
      <c r="AB302" s="2"/>
      <c r="AC302" s="2"/>
      <c r="AD302" s="2"/>
    </row>
    <row r="303" spans="1:30" ht="15.75" hidden="1" customHeight="1" x14ac:dyDescent="0.2">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c r="AA303" s="2"/>
      <c r="AB303" s="2"/>
      <c r="AC303" s="2"/>
      <c r="AD303" s="2"/>
    </row>
    <row r="304" spans="1:30" ht="15.75" hidden="1" customHeight="1" x14ac:dyDescent="0.2">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c r="AA304" s="2"/>
      <c r="AB304" s="2"/>
      <c r="AC304" s="2"/>
      <c r="AD304" s="2"/>
    </row>
    <row r="305" spans="1:30" ht="15.75" hidden="1" customHeight="1" x14ac:dyDescent="0.2">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c r="AA305" s="2"/>
      <c r="AB305" s="2"/>
      <c r="AC305" s="2"/>
      <c r="AD305" s="2"/>
    </row>
    <row r="306" spans="1:30" ht="15.75" hidden="1" customHeight="1" x14ac:dyDescent="0.2">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c r="AA306" s="2"/>
      <c r="AB306" s="2"/>
      <c r="AC306" s="2"/>
      <c r="AD306" s="2"/>
    </row>
    <row r="307" spans="1:30" ht="15.75" hidden="1" customHeight="1" x14ac:dyDescent="0.2">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c r="AA307" s="2"/>
      <c r="AB307" s="2"/>
      <c r="AC307" s="2"/>
      <c r="AD307" s="2"/>
    </row>
    <row r="308" spans="1:30" ht="15.75" hidden="1" customHeight="1" x14ac:dyDescent="0.2">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c r="AA308" s="2"/>
      <c r="AB308" s="2"/>
      <c r="AC308" s="2"/>
      <c r="AD308" s="2"/>
    </row>
    <row r="309" spans="1:30" ht="15.75" hidden="1" customHeight="1" x14ac:dyDescent="0.2">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c r="AA309" s="2"/>
      <c r="AB309" s="2"/>
      <c r="AC309" s="2"/>
      <c r="AD309" s="2"/>
    </row>
    <row r="310" spans="1:30" ht="15.75" hidden="1" customHeight="1" x14ac:dyDescent="0.2">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c r="AA310" s="2"/>
      <c r="AB310" s="2"/>
      <c r="AC310" s="2"/>
      <c r="AD310" s="2"/>
    </row>
    <row r="311" spans="1:30" ht="15.75" hidden="1" customHeight="1" x14ac:dyDescent="0.2">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c r="AA311" s="2"/>
      <c r="AB311" s="2"/>
      <c r="AC311" s="2"/>
      <c r="AD311" s="2"/>
    </row>
    <row r="312" spans="1:30" ht="15.75" hidden="1" customHeight="1" x14ac:dyDescent="0.2">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c r="AA312" s="2"/>
      <c r="AB312" s="2"/>
      <c r="AC312" s="2"/>
      <c r="AD312" s="2"/>
    </row>
    <row r="313" spans="1:30" ht="15.75" hidden="1" customHeight="1" x14ac:dyDescent="0.2">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c r="AA313" s="2"/>
      <c r="AB313" s="2"/>
      <c r="AC313" s="2"/>
      <c r="AD313" s="2"/>
    </row>
    <row r="314" spans="1:30" ht="15.75" hidden="1" customHeight="1" x14ac:dyDescent="0.2">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c r="AA314" s="2"/>
      <c r="AB314" s="2"/>
      <c r="AC314" s="2"/>
      <c r="AD314" s="2"/>
    </row>
    <row r="315" spans="1:30" ht="15.75" hidden="1" customHeight="1" x14ac:dyDescent="0.2">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c r="AA315" s="2"/>
      <c r="AB315" s="2"/>
      <c r="AC315" s="2"/>
      <c r="AD315" s="2"/>
    </row>
    <row r="316" spans="1:30" ht="15.75" hidden="1" customHeight="1" x14ac:dyDescent="0.2">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c r="AA316" s="2"/>
      <c r="AB316" s="2"/>
      <c r="AC316" s="2"/>
      <c r="AD316" s="2"/>
    </row>
    <row r="317" spans="1:30" ht="15.75" hidden="1" customHeight="1" x14ac:dyDescent="0.2">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c r="AA317" s="2"/>
      <c r="AB317" s="2"/>
      <c r="AC317" s="2"/>
      <c r="AD317" s="2"/>
    </row>
    <row r="318" spans="1:30" ht="15.75" hidden="1" customHeight="1" x14ac:dyDescent="0.2">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c r="AA318" s="2"/>
      <c r="AB318" s="2"/>
      <c r="AC318" s="2"/>
      <c r="AD318" s="2"/>
    </row>
    <row r="319" spans="1:30" ht="15.75" hidden="1" customHeight="1" x14ac:dyDescent="0.2">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c r="AA319" s="2"/>
      <c r="AB319" s="2"/>
      <c r="AC319" s="2"/>
      <c r="AD319" s="2"/>
    </row>
    <row r="320" spans="1:30" ht="15.75" hidden="1" customHeight="1" x14ac:dyDescent="0.2">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c r="AA320" s="2"/>
      <c r="AB320" s="2"/>
      <c r="AC320" s="2"/>
      <c r="AD320" s="2"/>
    </row>
    <row r="321" spans="1:30" ht="15.75" hidden="1" customHeight="1" x14ac:dyDescent="0.2">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c r="AA321" s="2"/>
      <c r="AB321" s="2"/>
      <c r="AC321" s="2"/>
      <c r="AD321" s="2"/>
    </row>
    <row r="322" spans="1:30" ht="15.75" hidden="1" customHeight="1" x14ac:dyDescent="0.2">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c r="AA322" s="2"/>
      <c r="AB322" s="2"/>
      <c r="AC322" s="2"/>
      <c r="AD322" s="2"/>
    </row>
    <row r="323" spans="1:30" ht="15.75" hidden="1" customHeight="1" x14ac:dyDescent="0.2">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c r="AA323" s="2"/>
      <c r="AB323" s="2"/>
      <c r="AC323" s="2"/>
      <c r="AD323" s="2"/>
    </row>
    <row r="324" spans="1:30" ht="15.75" hidden="1" customHeight="1" x14ac:dyDescent="0.2">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c r="AA324" s="2"/>
      <c r="AB324" s="2"/>
      <c r="AC324" s="2"/>
      <c r="AD324" s="2"/>
    </row>
    <row r="325" spans="1:30" ht="15.75" hidden="1" customHeight="1" x14ac:dyDescent="0.2">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c r="AA325" s="2"/>
      <c r="AB325" s="2"/>
      <c r="AC325" s="2"/>
      <c r="AD325" s="2"/>
    </row>
    <row r="326" spans="1:30" ht="15.75" hidden="1" customHeight="1" x14ac:dyDescent="0.2">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c r="AA326" s="2"/>
      <c r="AB326" s="2"/>
      <c r="AC326" s="2"/>
      <c r="AD326" s="2"/>
    </row>
    <row r="327" spans="1:30" ht="15.75" hidden="1" customHeight="1" x14ac:dyDescent="0.2">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c r="AA327" s="2"/>
      <c r="AB327" s="2"/>
      <c r="AC327" s="2"/>
      <c r="AD327" s="2"/>
    </row>
    <row r="328" spans="1:30" ht="15.75" hidden="1" customHeight="1" x14ac:dyDescent="0.2">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c r="AA328" s="2"/>
      <c r="AB328" s="2"/>
      <c r="AC328" s="2"/>
      <c r="AD328" s="2"/>
    </row>
    <row r="329" spans="1:30" ht="15.75" hidden="1" customHeight="1" x14ac:dyDescent="0.2">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c r="AA329" s="2"/>
      <c r="AB329" s="2"/>
      <c r="AC329" s="2"/>
      <c r="AD329" s="2"/>
    </row>
    <row r="330" spans="1:30" ht="15.75" hidden="1" customHeight="1" x14ac:dyDescent="0.2">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c r="AA330" s="2"/>
      <c r="AB330" s="2"/>
      <c r="AC330" s="2"/>
      <c r="AD330" s="2"/>
    </row>
    <row r="331" spans="1:30" ht="15.75" hidden="1" customHeight="1" x14ac:dyDescent="0.2">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c r="AA331" s="2"/>
      <c r="AB331" s="2"/>
      <c r="AC331" s="2"/>
      <c r="AD331" s="2"/>
    </row>
    <row r="332" spans="1:30" ht="15.75" hidden="1" customHeight="1" x14ac:dyDescent="0.2">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c r="AA332" s="2"/>
      <c r="AB332" s="2"/>
      <c r="AC332" s="2"/>
      <c r="AD332" s="2"/>
    </row>
    <row r="333" spans="1:30" ht="15.75" hidden="1" customHeight="1" x14ac:dyDescent="0.2">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c r="AA333" s="2"/>
      <c r="AB333" s="2"/>
      <c r="AC333" s="2"/>
      <c r="AD333" s="2"/>
    </row>
    <row r="334" spans="1:30" ht="15.75" hidden="1" customHeight="1" x14ac:dyDescent="0.2">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c r="AA334" s="2"/>
      <c r="AB334" s="2"/>
      <c r="AC334" s="2"/>
      <c r="AD334" s="2"/>
    </row>
    <row r="335" spans="1:30" ht="15.75" hidden="1" customHeight="1" x14ac:dyDescent="0.2">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c r="AA335" s="2"/>
      <c r="AB335" s="2"/>
      <c r="AC335" s="2"/>
      <c r="AD335" s="2"/>
    </row>
    <row r="336" spans="1:30" ht="15.75" hidden="1" customHeight="1" x14ac:dyDescent="0.2">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c r="AA336" s="2"/>
      <c r="AB336" s="2"/>
      <c r="AC336" s="2"/>
      <c r="AD336" s="2"/>
    </row>
    <row r="337" spans="1:30" ht="15.75" hidden="1" customHeight="1" x14ac:dyDescent="0.2">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c r="AA337" s="2"/>
      <c r="AB337" s="2"/>
      <c r="AC337" s="2"/>
      <c r="AD337" s="2"/>
    </row>
    <row r="338" spans="1:30" ht="15.75" hidden="1" customHeight="1" x14ac:dyDescent="0.2">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c r="AA338" s="2"/>
      <c r="AB338" s="2"/>
      <c r="AC338" s="2"/>
      <c r="AD338" s="2"/>
    </row>
    <row r="339" spans="1:30" ht="15.75" hidden="1" customHeight="1" x14ac:dyDescent="0.2">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c r="AA339" s="2"/>
      <c r="AB339" s="2"/>
      <c r="AC339" s="2"/>
      <c r="AD339" s="2"/>
    </row>
    <row r="340" spans="1:30" ht="15.75" hidden="1" customHeight="1" x14ac:dyDescent="0.2">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c r="AA340" s="2"/>
      <c r="AB340" s="2"/>
      <c r="AC340" s="2"/>
      <c r="AD340" s="2"/>
    </row>
    <row r="341" spans="1:30" ht="15.75" hidden="1" customHeight="1" x14ac:dyDescent="0.2">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c r="AA341" s="2"/>
      <c r="AB341" s="2"/>
      <c r="AC341" s="2"/>
      <c r="AD341" s="2"/>
    </row>
    <row r="342" spans="1:30" ht="15.75" hidden="1" customHeight="1" x14ac:dyDescent="0.2">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c r="AA342" s="2"/>
      <c r="AB342" s="2"/>
      <c r="AC342" s="2"/>
      <c r="AD342" s="2"/>
    </row>
    <row r="343" spans="1:30" ht="15.75" hidden="1" customHeight="1" x14ac:dyDescent="0.2">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c r="AA343" s="2"/>
      <c r="AB343" s="2"/>
      <c r="AC343" s="2"/>
      <c r="AD343" s="2"/>
    </row>
    <row r="344" spans="1:30" ht="15.75" hidden="1" customHeight="1" x14ac:dyDescent="0.2">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c r="AA344" s="2"/>
      <c r="AB344" s="2"/>
      <c r="AC344" s="2"/>
      <c r="AD344" s="2"/>
    </row>
    <row r="345" spans="1:30" ht="15.75" hidden="1" customHeight="1" x14ac:dyDescent="0.2">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c r="AA345" s="2"/>
      <c r="AB345" s="2"/>
      <c r="AC345" s="2"/>
      <c r="AD345" s="2"/>
    </row>
    <row r="346" spans="1:30" ht="15.75" hidden="1" customHeight="1" x14ac:dyDescent="0.2">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c r="AA346" s="2"/>
      <c r="AB346" s="2"/>
      <c r="AC346" s="2"/>
      <c r="AD346" s="2"/>
    </row>
    <row r="347" spans="1:30" ht="15.75" hidden="1" customHeight="1" x14ac:dyDescent="0.2">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c r="AA347" s="2"/>
      <c r="AB347" s="2"/>
      <c r="AC347" s="2"/>
      <c r="AD347" s="2"/>
    </row>
    <row r="348" spans="1:30" ht="15.75" hidden="1" customHeight="1" x14ac:dyDescent="0.2">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c r="AA348" s="2"/>
      <c r="AB348" s="2"/>
      <c r="AC348" s="2"/>
      <c r="AD348" s="2"/>
    </row>
    <row r="349" spans="1:30" ht="15.75" hidden="1" customHeight="1" x14ac:dyDescent="0.2">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c r="AA349" s="2"/>
      <c r="AB349" s="2"/>
      <c r="AC349" s="2"/>
      <c r="AD349" s="2"/>
    </row>
    <row r="350" spans="1:30" ht="15.75" hidden="1" customHeight="1" x14ac:dyDescent="0.2">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c r="AA350" s="2"/>
      <c r="AB350" s="2"/>
      <c r="AC350" s="2"/>
      <c r="AD350" s="2"/>
    </row>
    <row r="351" spans="1:30" ht="15.75" hidden="1" customHeight="1" x14ac:dyDescent="0.2">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c r="AA351" s="2"/>
      <c r="AB351" s="2"/>
      <c r="AC351" s="2"/>
      <c r="AD351" s="2"/>
    </row>
    <row r="352" spans="1:30" ht="15.75" hidden="1" customHeight="1" x14ac:dyDescent="0.2">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c r="AA352" s="2"/>
      <c r="AB352" s="2"/>
      <c r="AC352" s="2"/>
      <c r="AD352" s="2"/>
    </row>
    <row r="353" spans="1:30" ht="15.75" hidden="1" customHeight="1" x14ac:dyDescent="0.2">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c r="AA353" s="2"/>
      <c r="AB353" s="2"/>
      <c r="AC353" s="2"/>
      <c r="AD353" s="2"/>
    </row>
    <row r="354" spans="1:30" ht="15.75" hidden="1" customHeight="1" x14ac:dyDescent="0.2">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c r="AA354" s="2"/>
      <c r="AB354" s="2"/>
      <c r="AC354" s="2"/>
      <c r="AD354" s="2"/>
    </row>
    <row r="355" spans="1:30" ht="15.75" hidden="1" customHeight="1" x14ac:dyDescent="0.2">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c r="AA355" s="2"/>
      <c r="AB355" s="2"/>
      <c r="AC355" s="2"/>
      <c r="AD355" s="2"/>
    </row>
    <row r="356" spans="1:30" ht="15.75" hidden="1" customHeight="1" x14ac:dyDescent="0.2">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c r="AA356" s="2"/>
      <c r="AB356" s="2"/>
      <c r="AC356" s="2"/>
      <c r="AD356" s="2"/>
    </row>
    <row r="357" spans="1:30" ht="15.75" hidden="1" customHeight="1" x14ac:dyDescent="0.2">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c r="AA357" s="2"/>
      <c r="AB357" s="2"/>
      <c r="AC357" s="2"/>
      <c r="AD357" s="2"/>
    </row>
    <row r="358" spans="1:30" ht="15.75" hidden="1" customHeight="1" x14ac:dyDescent="0.2">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c r="AA358" s="2"/>
      <c r="AB358" s="2"/>
      <c r="AC358" s="2"/>
      <c r="AD358" s="2"/>
    </row>
    <row r="359" spans="1:30" ht="15.75" hidden="1" customHeight="1" x14ac:dyDescent="0.2">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c r="AA359" s="2"/>
      <c r="AB359" s="2"/>
      <c r="AC359" s="2"/>
      <c r="AD359" s="2"/>
    </row>
    <row r="360" spans="1:30" ht="15.75" hidden="1" customHeight="1" x14ac:dyDescent="0.2">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c r="AA360" s="2"/>
      <c r="AB360" s="2"/>
      <c r="AC360" s="2"/>
      <c r="AD360" s="2"/>
    </row>
    <row r="361" spans="1:30" ht="15.75" hidden="1" customHeight="1" x14ac:dyDescent="0.2">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c r="AA361" s="2"/>
      <c r="AB361" s="2"/>
      <c r="AC361" s="2"/>
      <c r="AD361" s="2"/>
    </row>
    <row r="362" spans="1:30" ht="15.75" hidden="1" customHeight="1" x14ac:dyDescent="0.2">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c r="AA362" s="2"/>
      <c r="AB362" s="2"/>
      <c r="AC362" s="2"/>
      <c r="AD362" s="2"/>
    </row>
    <row r="363" spans="1:30" ht="15.75" hidden="1" customHeight="1" x14ac:dyDescent="0.2">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c r="AA363" s="2"/>
      <c r="AB363" s="2"/>
      <c r="AC363" s="2"/>
      <c r="AD363" s="2"/>
    </row>
    <row r="364" spans="1:30" ht="15.75" hidden="1" customHeight="1" x14ac:dyDescent="0.2">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c r="AA364" s="2"/>
      <c r="AB364" s="2"/>
      <c r="AC364" s="2"/>
      <c r="AD364" s="2"/>
    </row>
    <row r="365" spans="1:30" ht="15.75" hidden="1" customHeight="1" x14ac:dyDescent="0.2">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c r="AA365" s="2"/>
      <c r="AB365" s="2"/>
      <c r="AC365" s="2"/>
      <c r="AD365" s="2"/>
    </row>
    <row r="366" spans="1:30" ht="15.75" hidden="1" customHeight="1" x14ac:dyDescent="0.2">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c r="AA366" s="2"/>
      <c r="AB366" s="2"/>
      <c r="AC366" s="2"/>
      <c r="AD366" s="2"/>
    </row>
    <row r="367" spans="1:30" ht="15.75" hidden="1" customHeight="1" x14ac:dyDescent="0.2">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c r="AA367" s="2"/>
      <c r="AB367" s="2"/>
      <c r="AC367" s="2"/>
      <c r="AD367" s="2"/>
    </row>
    <row r="368" spans="1:30" ht="15.75" hidden="1" customHeight="1" x14ac:dyDescent="0.2">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c r="AA368" s="2"/>
      <c r="AB368" s="2"/>
      <c r="AC368" s="2"/>
      <c r="AD368" s="2"/>
    </row>
    <row r="369" spans="1:30" ht="15.75" hidden="1" customHeight="1" x14ac:dyDescent="0.2">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c r="AA369" s="2"/>
      <c r="AB369" s="2"/>
      <c r="AC369" s="2"/>
      <c r="AD369" s="2"/>
    </row>
    <row r="370" spans="1:30" ht="15.75" hidden="1" customHeight="1" x14ac:dyDescent="0.2">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c r="AA370" s="2"/>
      <c r="AB370" s="2"/>
      <c r="AC370" s="2"/>
      <c r="AD370" s="2"/>
    </row>
    <row r="371" spans="1:30" ht="15.75" hidden="1" customHeight="1" x14ac:dyDescent="0.2">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c r="AA371" s="2"/>
      <c r="AB371" s="2"/>
      <c r="AC371" s="2"/>
      <c r="AD371" s="2"/>
    </row>
    <row r="372" spans="1:30" ht="15.75" hidden="1" customHeight="1" x14ac:dyDescent="0.2">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c r="AA372" s="2"/>
      <c r="AB372" s="2"/>
      <c r="AC372" s="2"/>
      <c r="AD372" s="2"/>
    </row>
    <row r="373" spans="1:30" ht="15.75" hidden="1" customHeight="1" x14ac:dyDescent="0.2">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c r="AA373" s="2"/>
      <c r="AB373" s="2"/>
      <c r="AC373" s="2"/>
      <c r="AD373" s="2"/>
    </row>
    <row r="374" spans="1:30" ht="15.75" hidden="1" customHeight="1" x14ac:dyDescent="0.2">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c r="AA374" s="2"/>
      <c r="AB374" s="2"/>
      <c r="AC374" s="2"/>
      <c r="AD374" s="2"/>
    </row>
    <row r="375" spans="1:30" ht="15.75" hidden="1" customHeight="1" x14ac:dyDescent="0.2">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c r="AA375" s="2"/>
      <c r="AB375" s="2"/>
      <c r="AC375" s="2"/>
      <c r="AD375" s="2"/>
    </row>
    <row r="376" spans="1:30" ht="15.75" hidden="1" customHeight="1" x14ac:dyDescent="0.2">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c r="AA376" s="2"/>
      <c r="AB376" s="2"/>
      <c r="AC376" s="2"/>
      <c r="AD376" s="2"/>
    </row>
    <row r="377" spans="1:30" ht="15.75" hidden="1" customHeight="1" x14ac:dyDescent="0.2">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c r="AA377" s="2"/>
      <c r="AB377" s="2"/>
      <c r="AC377" s="2"/>
      <c r="AD377" s="2"/>
    </row>
    <row r="378" spans="1:30" ht="15.75" hidden="1" customHeight="1" x14ac:dyDescent="0.2">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c r="AA378" s="2"/>
      <c r="AB378" s="2"/>
      <c r="AC378" s="2"/>
      <c r="AD378" s="2"/>
    </row>
    <row r="379" spans="1:30" ht="15.75" hidden="1" customHeight="1" x14ac:dyDescent="0.2">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c r="AA379" s="2"/>
      <c r="AB379" s="2"/>
      <c r="AC379" s="2"/>
      <c r="AD379" s="2"/>
    </row>
    <row r="380" spans="1:30" ht="15.75" hidden="1" customHeight="1" x14ac:dyDescent="0.2">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c r="AA380" s="2"/>
      <c r="AB380" s="2"/>
      <c r="AC380" s="2"/>
      <c r="AD380" s="2"/>
    </row>
    <row r="381" spans="1:30" ht="15.75" hidden="1" customHeight="1" x14ac:dyDescent="0.2">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c r="AA381" s="2"/>
      <c r="AB381" s="2"/>
      <c r="AC381" s="2"/>
      <c r="AD381" s="2"/>
    </row>
    <row r="382" spans="1:30" ht="15.75" hidden="1" customHeight="1" x14ac:dyDescent="0.2">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c r="AA382" s="2"/>
      <c r="AB382" s="2"/>
      <c r="AC382" s="2"/>
      <c r="AD382" s="2"/>
    </row>
    <row r="383" spans="1:30" ht="15.75" hidden="1" customHeight="1" x14ac:dyDescent="0.2">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c r="AA383" s="2"/>
      <c r="AB383" s="2"/>
      <c r="AC383" s="2"/>
      <c r="AD383" s="2"/>
    </row>
    <row r="384" spans="1:30" ht="15.75" hidden="1" customHeight="1" x14ac:dyDescent="0.2">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c r="AA384" s="2"/>
      <c r="AB384" s="2"/>
      <c r="AC384" s="2"/>
      <c r="AD384" s="2"/>
    </row>
    <row r="385" spans="1:30" ht="15.75" hidden="1" customHeight="1" x14ac:dyDescent="0.2">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c r="AA385" s="2"/>
      <c r="AB385" s="2"/>
      <c r="AC385" s="2"/>
      <c r="AD385" s="2"/>
    </row>
    <row r="386" spans="1:30" ht="15.75" hidden="1" customHeight="1" x14ac:dyDescent="0.2">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c r="AA386" s="2"/>
      <c r="AB386" s="2"/>
      <c r="AC386" s="2"/>
      <c r="AD386" s="2"/>
    </row>
    <row r="387" spans="1:30" ht="15.75" hidden="1" customHeight="1" x14ac:dyDescent="0.2">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c r="AA387" s="2"/>
      <c r="AB387" s="2"/>
      <c r="AC387" s="2"/>
      <c r="AD387" s="2"/>
    </row>
    <row r="388" spans="1:30" ht="15.75" hidden="1" customHeight="1" x14ac:dyDescent="0.2">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c r="AA388" s="2"/>
      <c r="AB388" s="2"/>
      <c r="AC388" s="2"/>
      <c r="AD388" s="2"/>
    </row>
    <row r="389" spans="1:30" ht="15.75" hidden="1" customHeight="1" x14ac:dyDescent="0.2">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c r="AA389" s="2"/>
      <c r="AB389" s="2"/>
      <c r="AC389" s="2"/>
      <c r="AD389" s="2"/>
    </row>
    <row r="390" spans="1:30" ht="15.75" hidden="1" customHeight="1" x14ac:dyDescent="0.2">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c r="AA390" s="2"/>
      <c r="AB390" s="2"/>
      <c r="AC390" s="2"/>
      <c r="AD390" s="2"/>
    </row>
    <row r="391" spans="1:30" ht="15.75" hidden="1" customHeight="1" x14ac:dyDescent="0.2">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c r="AA391" s="2"/>
      <c r="AB391" s="2"/>
      <c r="AC391" s="2"/>
      <c r="AD391" s="2"/>
    </row>
    <row r="392" spans="1:30" ht="15.75" hidden="1" customHeight="1" x14ac:dyDescent="0.2">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c r="AA392" s="2"/>
      <c r="AB392" s="2"/>
      <c r="AC392" s="2"/>
      <c r="AD392" s="2"/>
    </row>
    <row r="393" spans="1:30" ht="15.75" hidden="1" customHeight="1" x14ac:dyDescent="0.2">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c r="AA393" s="2"/>
      <c r="AB393" s="2"/>
      <c r="AC393" s="2"/>
      <c r="AD393" s="2"/>
    </row>
    <row r="394" spans="1:30" ht="15.75" hidden="1" customHeight="1" x14ac:dyDescent="0.2">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c r="AA394" s="2"/>
      <c r="AB394" s="2"/>
      <c r="AC394" s="2"/>
      <c r="AD394" s="2"/>
    </row>
    <row r="395" spans="1:30" ht="15.75" hidden="1" customHeight="1" x14ac:dyDescent="0.2">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c r="AA395" s="2"/>
      <c r="AB395" s="2"/>
      <c r="AC395" s="2"/>
      <c r="AD395" s="2"/>
    </row>
    <row r="396" spans="1:30" ht="15.75" hidden="1" customHeight="1" x14ac:dyDescent="0.2">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c r="AA396" s="2"/>
      <c r="AB396" s="2"/>
      <c r="AC396" s="2"/>
      <c r="AD396" s="2"/>
    </row>
    <row r="397" spans="1:30" ht="15.75" hidden="1" customHeight="1" x14ac:dyDescent="0.2">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c r="AA397" s="2"/>
      <c r="AB397" s="2"/>
      <c r="AC397" s="2"/>
      <c r="AD397" s="2"/>
    </row>
    <row r="398" spans="1:30" ht="15.75" hidden="1" customHeight="1" x14ac:dyDescent="0.2">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c r="AA398" s="2"/>
      <c r="AB398" s="2"/>
      <c r="AC398" s="2"/>
      <c r="AD398" s="2"/>
    </row>
    <row r="399" spans="1:30" ht="15.75" hidden="1" customHeight="1" x14ac:dyDescent="0.2">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c r="AA399" s="2"/>
      <c r="AB399" s="2"/>
      <c r="AC399" s="2"/>
      <c r="AD399" s="2"/>
    </row>
    <row r="400" spans="1:30" ht="15.75" hidden="1" customHeight="1" x14ac:dyDescent="0.2">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c r="AA400" s="2"/>
      <c r="AB400" s="2"/>
      <c r="AC400" s="2"/>
      <c r="AD400" s="2"/>
    </row>
    <row r="401" spans="1:30" ht="15.75" hidden="1" customHeight="1" x14ac:dyDescent="0.2">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c r="AA401" s="2"/>
      <c r="AB401" s="2"/>
      <c r="AC401" s="2"/>
      <c r="AD401" s="2"/>
    </row>
    <row r="402" spans="1:30" ht="15.75" hidden="1" customHeight="1" x14ac:dyDescent="0.2">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c r="AA402" s="2"/>
      <c r="AB402" s="2"/>
      <c r="AC402" s="2"/>
      <c r="AD402" s="2"/>
    </row>
    <row r="403" spans="1:30" ht="15.75" hidden="1" customHeight="1" x14ac:dyDescent="0.2">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c r="AA403" s="2"/>
      <c r="AB403" s="2"/>
      <c r="AC403" s="2"/>
      <c r="AD403" s="2"/>
    </row>
    <row r="404" spans="1:30" ht="15.75" hidden="1" customHeight="1" x14ac:dyDescent="0.2">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c r="AA404" s="2"/>
      <c r="AB404" s="2"/>
      <c r="AC404" s="2"/>
      <c r="AD404" s="2"/>
    </row>
    <row r="405" spans="1:30" ht="15.75" hidden="1" customHeight="1" x14ac:dyDescent="0.2">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c r="AA405" s="2"/>
      <c r="AB405" s="2"/>
      <c r="AC405" s="2"/>
      <c r="AD405" s="2"/>
    </row>
    <row r="406" spans="1:30" ht="15.75" hidden="1" customHeight="1" x14ac:dyDescent="0.2">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c r="AA406" s="2"/>
      <c r="AB406" s="2"/>
      <c r="AC406" s="2"/>
      <c r="AD406" s="2"/>
    </row>
    <row r="407" spans="1:30" ht="15.75" hidden="1" customHeight="1" x14ac:dyDescent="0.2">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c r="AA407" s="2"/>
      <c r="AB407" s="2"/>
      <c r="AC407" s="2"/>
      <c r="AD407" s="2"/>
    </row>
    <row r="408" spans="1:30" ht="15.75" hidden="1" customHeight="1" x14ac:dyDescent="0.2">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c r="AA408" s="2"/>
      <c r="AB408" s="2"/>
      <c r="AC408" s="2"/>
      <c r="AD408" s="2"/>
    </row>
    <row r="409" spans="1:30" ht="15.75" hidden="1" customHeight="1" x14ac:dyDescent="0.2">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c r="AA409" s="2"/>
      <c r="AB409" s="2"/>
      <c r="AC409" s="2"/>
      <c r="AD409" s="2"/>
    </row>
    <row r="410" spans="1:30" ht="15.75" hidden="1" customHeight="1" x14ac:dyDescent="0.2">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c r="AA410" s="2"/>
      <c r="AB410" s="2"/>
      <c r="AC410" s="2"/>
      <c r="AD410" s="2"/>
    </row>
    <row r="411" spans="1:30" ht="15.75" hidden="1" customHeight="1" x14ac:dyDescent="0.2">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c r="AA411" s="2"/>
      <c r="AB411" s="2"/>
      <c r="AC411" s="2"/>
      <c r="AD411" s="2"/>
    </row>
    <row r="412" spans="1:30" ht="15.75" hidden="1" customHeight="1" x14ac:dyDescent="0.2">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c r="AA412" s="2"/>
      <c r="AB412" s="2"/>
      <c r="AC412" s="2"/>
      <c r="AD412" s="2"/>
    </row>
    <row r="413" spans="1:30" ht="15.75" hidden="1" customHeight="1" x14ac:dyDescent="0.2">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c r="AA413" s="2"/>
      <c r="AB413" s="2"/>
      <c r="AC413" s="2"/>
      <c r="AD413" s="2"/>
    </row>
    <row r="414" spans="1:30" ht="15.75" hidden="1" customHeight="1" x14ac:dyDescent="0.2">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c r="AA414" s="2"/>
      <c r="AB414" s="2"/>
      <c r="AC414" s="2"/>
      <c r="AD414" s="2"/>
    </row>
    <row r="415" spans="1:30" ht="15.75" hidden="1" customHeight="1" x14ac:dyDescent="0.2">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c r="AA415" s="2"/>
      <c r="AB415" s="2"/>
      <c r="AC415" s="2"/>
      <c r="AD415" s="2"/>
    </row>
    <row r="416" spans="1:30" ht="15.75" hidden="1" customHeight="1" x14ac:dyDescent="0.2">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c r="AA416" s="2"/>
      <c r="AB416" s="2"/>
      <c r="AC416" s="2"/>
      <c r="AD416" s="2"/>
    </row>
    <row r="417" spans="1:30" ht="15.75" hidden="1" customHeight="1" x14ac:dyDescent="0.2">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c r="AA417" s="2"/>
      <c r="AB417" s="2"/>
      <c r="AC417" s="2"/>
      <c r="AD417" s="2"/>
    </row>
    <row r="418" spans="1:30" ht="15.75" hidden="1" customHeight="1" x14ac:dyDescent="0.2">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c r="AA418" s="2"/>
      <c r="AB418" s="2"/>
      <c r="AC418" s="2"/>
      <c r="AD418" s="2"/>
    </row>
    <row r="419" spans="1:30" ht="15.75" hidden="1" customHeight="1" x14ac:dyDescent="0.2">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c r="AA419" s="2"/>
      <c r="AB419" s="2"/>
      <c r="AC419" s="2"/>
      <c r="AD419" s="2"/>
    </row>
    <row r="420" spans="1:30" ht="15.75" hidden="1" customHeight="1" x14ac:dyDescent="0.2">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c r="AA420" s="2"/>
      <c r="AB420" s="2"/>
      <c r="AC420" s="2"/>
      <c r="AD420" s="2"/>
    </row>
    <row r="421" spans="1:30" ht="15.75" hidden="1" customHeight="1" x14ac:dyDescent="0.2">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c r="AA421" s="2"/>
      <c r="AB421" s="2"/>
      <c r="AC421" s="2"/>
      <c r="AD421" s="2"/>
    </row>
    <row r="422" spans="1:30" ht="15.75" hidden="1" customHeight="1" x14ac:dyDescent="0.2">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c r="AA422" s="2"/>
      <c r="AB422" s="2"/>
      <c r="AC422" s="2"/>
      <c r="AD422" s="2"/>
    </row>
    <row r="423" spans="1:30" ht="15.75" hidden="1" customHeight="1" x14ac:dyDescent="0.2">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c r="AA423" s="2"/>
      <c r="AB423" s="2"/>
      <c r="AC423" s="2"/>
      <c r="AD423" s="2"/>
    </row>
    <row r="424" spans="1:30" ht="15.75" hidden="1" customHeight="1" x14ac:dyDescent="0.2">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c r="AA424" s="2"/>
      <c r="AB424" s="2"/>
      <c r="AC424" s="2"/>
      <c r="AD424" s="2"/>
    </row>
    <row r="425" spans="1:30" ht="15.75" hidden="1" customHeight="1" x14ac:dyDescent="0.2">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c r="AA425" s="2"/>
      <c r="AB425" s="2"/>
      <c r="AC425" s="2"/>
      <c r="AD425" s="2"/>
    </row>
    <row r="426" spans="1:30" ht="15.75" hidden="1" customHeight="1" x14ac:dyDescent="0.2">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c r="AA426" s="2"/>
      <c r="AB426" s="2"/>
      <c r="AC426" s="2"/>
      <c r="AD426" s="2"/>
    </row>
    <row r="427" spans="1:30" ht="15.75" hidden="1" customHeight="1" x14ac:dyDescent="0.2">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c r="AA427" s="2"/>
      <c r="AB427" s="2"/>
      <c r="AC427" s="2"/>
      <c r="AD427" s="2"/>
    </row>
    <row r="428" spans="1:30" ht="15.75" hidden="1" customHeight="1" x14ac:dyDescent="0.2">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c r="AA428" s="2"/>
      <c r="AB428" s="2"/>
      <c r="AC428" s="2"/>
      <c r="AD428" s="2"/>
    </row>
    <row r="429" spans="1:30" ht="15.75" hidden="1" customHeight="1" x14ac:dyDescent="0.2">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c r="AA429" s="2"/>
      <c r="AB429" s="2"/>
      <c r="AC429" s="2"/>
      <c r="AD429" s="2"/>
    </row>
    <row r="430" spans="1:30" ht="15.75" hidden="1" customHeight="1" x14ac:dyDescent="0.2">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c r="AA430" s="2"/>
      <c r="AB430" s="2"/>
      <c r="AC430" s="2"/>
      <c r="AD430" s="2"/>
    </row>
    <row r="431" spans="1:30" ht="15.75" hidden="1" customHeight="1" x14ac:dyDescent="0.2">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c r="AA431" s="2"/>
      <c r="AB431" s="2"/>
      <c r="AC431" s="2"/>
      <c r="AD431" s="2"/>
    </row>
    <row r="432" spans="1:30" ht="15.75" hidden="1" customHeight="1" x14ac:dyDescent="0.2">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c r="AA432" s="2"/>
      <c r="AB432" s="2"/>
      <c r="AC432" s="2"/>
      <c r="AD432" s="2"/>
    </row>
    <row r="433" spans="1:30" ht="15.75" hidden="1" customHeight="1" x14ac:dyDescent="0.2">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c r="AA433" s="2"/>
      <c r="AB433" s="2"/>
      <c r="AC433" s="2"/>
      <c r="AD433" s="2"/>
    </row>
    <row r="434" spans="1:30" ht="15.75" hidden="1" customHeight="1" x14ac:dyDescent="0.2">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c r="AA434" s="2"/>
      <c r="AB434" s="2"/>
      <c r="AC434" s="2"/>
      <c r="AD434" s="2"/>
    </row>
    <row r="435" spans="1:30" ht="15.75" hidden="1" customHeight="1" x14ac:dyDescent="0.2">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c r="AA435" s="2"/>
      <c r="AB435" s="2"/>
      <c r="AC435" s="2"/>
      <c r="AD435" s="2"/>
    </row>
    <row r="436" spans="1:30" ht="15.75" hidden="1" customHeight="1" x14ac:dyDescent="0.2">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c r="AA436" s="2"/>
      <c r="AB436" s="2"/>
      <c r="AC436" s="2"/>
      <c r="AD436" s="2"/>
    </row>
    <row r="437" spans="1:30" ht="15.75" hidden="1" customHeight="1" x14ac:dyDescent="0.2">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c r="AA437" s="2"/>
      <c r="AB437" s="2"/>
      <c r="AC437" s="2"/>
      <c r="AD437" s="2"/>
    </row>
    <row r="438" spans="1:30" ht="15.75" hidden="1" customHeight="1" x14ac:dyDescent="0.2">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c r="AA438" s="2"/>
      <c r="AB438" s="2"/>
      <c r="AC438" s="2"/>
      <c r="AD438" s="2"/>
    </row>
    <row r="439" spans="1:30" ht="15.75" hidden="1" customHeight="1" x14ac:dyDescent="0.2">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c r="AA439" s="2"/>
      <c r="AB439" s="2"/>
      <c r="AC439" s="2"/>
      <c r="AD439" s="2"/>
    </row>
    <row r="440" spans="1:30" ht="15.75" hidden="1" customHeight="1" x14ac:dyDescent="0.2">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c r="AA440" s="2"/>
      <c r="AB440" s="2"/>
      <c r="AC440" s="2"/>
      <c r="AD440" s="2"/>
    </row>
    <row r="441" spans="1:30" ht="15.75" hidden="1" customHeight="1" x14ac:dyDescent="0.2">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c r="AA441" s="2"/>
      <c r="AB441" s="2"/>
      <c r="AC441" s="2"/>
      <c r="AD441" s="2"/>
    </row>
    <row r="442" spans="1:30" ht="15.75" hidden="1" customHeight="1" x14ac:dyDescent="0.2">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c r="AA442" s="2"/>
      <c r="AB442" s="2"/>
      <c r="AC442" s="2"/>
      <c r="AD442" s="2"/>
    </row>
    <row r="443" spans="1:30" ht="15.75" hidden="1" customHeight="1" x14ac:dyDescent="0.2">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c r="AA443" s="2"/>
      <c r="AB443" s="2"/>
      <c r="AC443" s="2"/>
      <c r="AD443" s="2"/>
    </row>
    <row r="444" spans="1:30" ht="15.75" hidden="1" customHeight="1" x14ac:dyDescent="0.2">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c r="AA444" s="2"/>
      <c r="AB444" s="2"/>
      <c r="AC444" s="2"/>
      <c r="AD444" s="2"/>
    </row>
    <row r="445" spans="1:30" ht="15.75" hidden="1" customHeight="1" x14ac:dyDescent="0.2">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c r="AA445" s="2"/>
      <c r="AB445" s="2"/>
      <c r="AC445" s="2"/>
      <c r="AD445" s="2"/>
    </row>
    <row r="446" spans="1:30" ht="15.75" hidden="1" customHeight="1" x14ac:dyDescent="0.2">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c r="AA446" s="2"/>
      <c r="AB446" s="2"/>
      <c r="AC446" s="2"/>
      <c r="AD446" s="2"/>
    </row>
    <row r="447" spans="1:30" ht="15.75" hidden="1" customHeight="1" x14ac:dyDescent="0.2">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c r="AA447" s="2"/>
      <c r="AB447" s="2"/>
      <c r="AC447" s="2"/>
      <c r="AD447" s="2"/>
    </row>
    <row r="448" spans="1:30" ht="15.75" hidden="1" customHeight="1" x14ac:dyDescent="0.2">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c r="AA448" s="2"/>
      <c r="AB448" s="2"/>
      <c r="AC448" s="2"/>
      <c r="AD448" s="2"/>
    </row>
    <row r="449" spans="1:30" ht="15.75" hidden="1" customHeight="1" x14ac:dyDescent="0.2">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c r="AA449" s="2"/>
      <c r="AB449" s="2"/>
      <c r="AC449" s="2"/>
      <c r="AD449" s="2"/>
    </row>
    <row r="450" spans="1:30" ht="15.75" hidden="1" customHeight="1" x14ac:dyDescent="0.2">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c r="AA450" s="2"/>
      <c r="AB450" s="2"/>
      <c r="AC450" s="2"/>
      <c r="AD450" s="2"/>
    </row>
    <row r="451" spans="1:30" ht="15.75" hidden="1" customHeight="1" x14ac:dyDescent="0.2">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c r="AA451" s="2"/>
      <c r="AB451" s="2"/>
      <c r="AC451" s="2"/>
      <c r="AD451" s="2"/>
    </row>
    <row r="452" spans="1:30" ht="15.75" hidden="1" customHeight="1" x14ac:dyDescent="0.2">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c r="AA452" s="2"/>
      <c r="AB452" s="2"/>
      <c r="AC452" s="2"/>
      <c r="AD452" s="2"/>
    </row>
    <row r="453" spans="1:30" ht="15.75" hidden="1" customHeight="1" x14ac:dyDescent="0.2">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c r="AA453" s="2"/>
      <c r="AB453" s="2"/>
      <c r="AC453" s="2"/>
      <c r="AD453" s="2"/>
    </row>
    <row r="454" spans="1:30" ht="15.75" hidden="1" customHeight="1" x14ac:dyDescent="0.2">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c r="AA454" s="2"/>
      <c r="AB454" s="2"/>
      <c r="AC454" s="2"/>
      <c r="AD454" s="2"/>
    </row>
    <row r="455" spans="1:30" ht="15.75" hidden="1" customHeight="1" x14ac:dyDescent="0.2">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c r="AA455" s="2"/>
      <c r="AB455" s="2"/>
      <c r="AC455" s="2"/>
      <c r="AD455" s="2"/>
    </row>
    <row r="456" spans="1:30" ht="15.75" hidden="1" customHeight="1" x14ac:dyDescent="0.2">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c r="AA456" s="2"/>
      <c r="AB456" s="2"/>
      <c r="AC456" s="2"/>
      <c r="AD456" s="2"/>
    </row>
    <row r="457" spans="1:30" ht="15.75" hidden="1" customHeight="1" x14ac:dyDescent="0.2">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c r="AA457" s="2"/>
      <c r="AB457" s="2"/>
      <c r="AC457" s="2"/>
      <c r="AD457" s="2"/>
    </row>
    <row r="458" spans="1:30" ht="15.75" hidden="1" customHeight="1" x14ac:dyDescent="0.2">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c r="AA458" s="2"/>
      <c r="AB458" s="2"/>
      <c r="AC458" s="2"/>
      <c r="AD458" s="2"/>
    </row>
    <row r="459" spans="1:30" ht="15.75" hidden="1" customHeight="1" x14ac:dyDescent="0.2">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c r="AA459" s="2"/>
      <c r="AB459" s="2"/>
      <c r="AC459" s="2"/>
      <c r="AD459" s="2"/>
    </row>
    <row r="460" spans="1:30" ht="15.75" hidden="1" customHeight="1" x14ac:dyDescent="0.2">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c r="AA460" s="2"/>
      <c r="AB460" s="2"/>
      <c r="AC460" s="2"/>
      <c r="AD460" s="2"/>
    </row>
    <row r="461" spans="1:30" ht="15.75" hidden="1" customHeight="1" x14ac:dyDescent="0.2">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c r="AA461" s="2"/>
      <c r="AB461" s="2"/>
      <c r="AC461" s="2"/>
      <c r="AD461" s="2"/>
    </row>
    <row r="462" spans="1:30" ht="15.75" hidden="1" customHeight="1" x14ac:dyDescent="0.2">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c r="AA462" s="2"/>
      <c r="AB462" s="2"/>
      <c r="AC462" s="2"/>
      <c r="AD462" s="2"/>
    </row>
    <row r="463" spans="1:30" ht="15.75" hidden="1" customHeight="1" x14ac:dyDescent="0.2">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c r="AA463" s="2"/>
      <c r="AB463" s="2"/>
      <c r="AC463" s="2"/>
      <c r="AD463" s="2"/>
    </row>
    <row r="464" spans="1:30" ht="15.75" hidden="1" customHeight="1" x14ac:dyDescent="0.2">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c r="AA464" s="2"/>
      <c r="AB464" s="2"/>
      <c r="AC464" s="2"/>
      <c r="AD464" s="2"/>
    </row>
    <row r="465" spans="1:30" ht="15.75" hidden="1" customHeight="1" x14ac:dyDescent="0.2">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c r="AA465" s="2"/>
      <c r="AB465" s="2"/>
      <c r="AC465" s="2"/>
      <c r="AD465" s="2"/>
    </row>
    <row r="466" spans="1:30" ht="15.75" hidden="1" customHeight="1" x14ac:dyDescent="0.2">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c r="AA466" s="2"/>
      <c r="AB466" s="2"/>
      <c r="AC466" s="2"/>
      <c r="AD466" s="2"/>
    </row>
    <row r="467" spans="1:30" ht="15.75" hidden="1" customHeight="1" x14ac:dyDescent="0.2">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c r="AA467" s="2"/>
      <c r="AB467" s="2"/>
      <c r="AC467" s="2"/>
      <c r="AD467" s="2"/>
    </row>
    <row r="468" spans="1:30" ht="15.75" hidden="1" customHeight="1" x14ac:dyDescent="0.2">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c r="AA468" s="2"/>
      <c r="AB468" s="2"/>
      <c r="AC468" s="2"/>
      <c r="AD468" s="2"/>
    </row>
    <row r="469" spans="1:30" ht="15.75" hidden="1" customHeight="1" x14ac:dyDescent="0.2">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c r="AA469" s="2"/>
      <c r="AB469" s="2"/>
      <c r="AC469" s="2"/>
      <c r="AD469" s="2"/>
    </row>
    <row r="470" spans="1:30" ht="15.75" hidden="1" customHeight="1" x14ac:dyDescent="0.2">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c r="AA470" s="2"/>
      <c r="AB470" s="2"/>
      <c r="AC470" s="2"/>
      <c r="AD470" s="2"/>
    </row>
    <row r="471" spans="1:30" ht="15.75" hidden="1" customHeight="1" x14ac:dyDescent="0.2">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c r="AA471" s="2"/>
      <c r="AB471" s="2"/>
      <c r="AC471" s="2"/>
      <c r="AD471" s="2"/>
    </row>
    <row r="472" spans="1:30" ht="15.75" hidden="1" customHeight="1" x14ac:dyDescent="0.2">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c r="AA472" s="2"/>
      <c r="AB472" s="2"/>
      <c r="AC472" s="2"/>
      <c r="AD472" s="2"/>
    </row>
    <row r="473" spans="1:30" ht="15.75" hidden="1" customHeight="1" x14ac:dyDescent="0.2">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c r="AA473" s="2"/>
      <c r="AB473" s="2"/>
      <c r="AC473" s="2"/>
      <c r="AD473" s="2"/>
    </row>
    <row r="474" spans="1:30" ht="15.75" hidden="1" customHeight="1" x14ac:dyDescent="0.2">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c r="AA474" s="2"/>
      <c r="AB474" s="2"/>
      <c r="AC474" s="2"/>
      <c r="AD474" s="2"/>
    </row>
    <row r="475" spans="1:30" ht="15.75" hidden="1" customHeight="1" x14ac:dyDescent="0.2">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c r="AA475" s="2"/>
      <c r="AB475" s="2"/>
      <c r="AC475" s="2"/>
      <c r="AD475" s="2"/>
    </row>
    <row r="476" spans="1:30" ht="15.75" hidden="1" customHeight="1" x14ac:dyDescent="0.2">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c r="AA476" s="2"/>
      <c r="AB476" s="2"/>
      <c r="AC476" s="2"/>
      <c r="AD476" s="2"/>
    </row>
    <row r="477" spans="1:30" ht="15.75" hidden="1" customHeight="1" x14ac:dyDescent="0.2">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c r="AA477" s="2"/>
      <c r="AB477" s="2"/>
      <c r="AC477" s="2"/>
      <c r="AD477" s="2"/>
    </row>
    <row r="478" spans="1:30" ht="15.75" hidden="1" customHeight="1" x14ac:dyDescent="0.2">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c r="AA478" s="2"/>
      <c r="AB478" s="2"/>
      <c r="AC478" s="2"/>
      <c r="AD478" s="2"/>
    </row>
    <row r="479" spans="1:30" ht="15.75" hidden="1" customHeight="1" x14ac:dyDescent="0.2">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c r="AA479" s="2"/>
      <c r="AB479" s="2"/>
      <c r="AC479" s="2"/>
      <c r="AD479" s="2"/>
    </row>
    <row r="480" spans="1:30" ht="15.75" hidden="1" customHeight="1" x14ac:dyDescent="0.2">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c r="AA480" s="2"/>
      <c r="AB480" s="2"/>
      <c r="AC480" s="2"/>
      <c r="AD480" s="2"/>
    </row>
    <row r="481" spans="1:30" ht="15.75" hidden="1" customHeight="1" x14ac:dyDescent="0.2">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c r="AA481" s="2"/>
      <c r="AB481" s="2"/>
      <c r="AC481" s="2"/>
      <c r="AD481" s="2"/>
    </row>
    <row r="482" spans="1:30" ht="15.75" hidden="1" customHeight="1" x14ac:dyDescent="0.2">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c r="AA482" s="2"/>
      <c r="AB482" s="2"/>
      <c r="AC482" s="2"/>
      <c r="AD482" s="2"/>
    </row>
    <row r="483" spans="1:30" ht="15.75" hidden="1" customHeight="1" x14ac:dyDescent="0.2">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c r="AA483" s="2"/>
      <c r="AB483" s="2"/>
      <c r="AC483" s="2"/>
      <c r="AD483" s="2"/>
    </row>
    <row r="484" spans="1:30" ht="15.75" hidden="1" customHeight="1" x14ac:dyDescent="0.2">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c r="AA484" s="2"/>
      <c r="AB484" s="2"/>
      <c r="AC484" s="2"/>
      <c r="AD484" s="2"/>
    </row>
    <row r="485" spans="1:30" ht="15.75" hidden="1" customHeight="1" x14ac:dyDescent="0.2">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c r="AA485" s="2"/>
      <c r="AB485" s="2"/>
      <c r="AC485" s="2"/>
      <c r="AD485" s="2"/>
    </row>
    <row r="486" spans="1:30" ht="15.75" hidden="1" customHeight="1" x14ac:dyDescent="0.2">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c r="AA486" s="2"/>
      <c r="AB486" s="2"/>
      <c r="AC486" s="2"/>
      <c r="AD486" s="2"/>
    </row>
    <row r="487" spans="1:30" ht="15.75" hidden="1" customHeight="1" x14ac:dyDescent="0.2">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c r="AA487" s="2"/>
      <c r="AB487" s="2"/>
      <c r="AC487" s="2"/>
      <c r="AD487" s="2"/>
    </row>
    <row r="488" spans="1:30" ht="15.75" hidden="1" customHeight="1" x14ac:dyDescent="0.2">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c r="AA488" s="2"/>
      <c r="AB488" s="2"/>
      <c r="AC488" s="2"/>
      <c r="AD488" s="2"/>
    </row>
    <row r="489" spans="1:30" ht="15.75" hidden="1" customHeight="1" x14ac:dyDescent="0.2">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c r="AA489" s="2"/>
      <c r="AB489" s="2"/>
      <c r="AC489" s="2"/>
      <c r="AD489" s="2"/>
    </row>
    <row r="490" spans="1:30" ht="15.75" hidden="1" customHeight="1" x14ac:dyDescent="0.2">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c r="AA490" s="2"/>
      <c r="AB490" s="2"/>
      <c r="AC490" s="2"/>
      <c r="AD490" s="2"/>
    </row>
    <row r="491" spans="1:30" ht="15.75" hidden="1" customHeight="1" x14ac:dyDescent="0.2">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c r="AA491" s="2"/>
      <c r="AB491" s="2"/>
      <c r="AC491" s="2"/>
      <c r="AD491" s="2"/>
    </row>
    <row r="492" spans="1:30" ht="15.75" hidden="1" customHeight="1" x14ac:dyDescent="0.2">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c r="AA492" s="2"/>
      <c r="AB492" s="2"/>
      <c r="AC492" s="2"/>
      <c r="AD492" s="2"/>
    </row>
    <row r="493" spans="1:30" ht="15.75" hidden="1" customHeight="1" x14ac:dyDescent="0.2">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c r="AA493" s="2"/>
      <c r="AB493" s="2"/>
      <c r="AC493" s="2"/>
      <c r="AD493" s="2"/>
    </row>
    <row r="494" spans="1:30" ht="15.75" hidden="1" customHeight="1" x14ac:dyDescent="0.2">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c r="AA494" s="2"/>
      <c r="AB494" s="2"/>
      <c r="AC494" s="2"/>
      <c r="AD494" s="2"/>
    </row>
    <row r="495" spans="1:30" ht="15.75" hidden="1" customHeight="1" x14ac:dyDescent="0.2">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c r="AA495" s="2"/>
      <c r="AB495" s="2"/>
      <c r="AC495" s="2"/>
      <c r="AD495" s="2"/>
    </row>
    <row r="496" spans="1:30" ht="15.75" hidden="1" customHeight="1" x14ac:dyDescent="0.2">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c r="AA496" s="2"/>
      <c r="AB496" s="2"/>
      <c r="AC496" s="2"/>
      <c r="AD496" s="2"/>
    </row>
    <row r="497" spans="1:30" ht="15.75" hidden="1" customHeight="1" x14ac:dyDescent="0.2">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c r="AA497" s="2"/>
      <c r="AB497" s="2"/>
      <c r="AC497" s="2"/>
      <c r="AD497" s="2"/>
    </row>
    <row r="498" spans="1:30" ht="15.75" hidden="1" customHeight="1" x14ac:dyDescent="0.2">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c r="AA498" s="2"/>
      <c r="AB498" s="2"/>
      <c r="AC498" s="2"/>
      <c r="AD498" s="2"/>
    </row>
    <row r="499" spans="1:30" ht="15.75" hidden="1" customHeight="1" x14ac:dyDescent="0.2">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c r="AA499" s="2"/>
      <c r="AB499" s="2"/>
      <c r="AC499" s="2"/>
      <c r="AD499" s="2"/>
    </row>
    <row r="500" spans="1:30" ht="15.75" hidden="1" customHeight="1" x14ac:dyDescent="0.2">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c r="AA500" s="2"/>
      <c r="AB500" s="2"/>
      <c r="AC500" s="2"/>
      <c r="AD500" s="2"/>
    </row>
    <row r="501" spans="1:30" ht="15.75" hidden="1" customHeight="1" x14ac:dyDescent="0.2">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c r="AA501" s="2"/>
      <c r="AB501" s="2"/>
      <c r="AC501" s="2"/>
      <c r="AD501" s="2"/>
    </row>
    <row r="502" spans="1:30" ht="15.75" hidden="1" customHeight="1" x14ac:dyDescent="0.2">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c r="AA502" s="2"/>
      <c r="AB502" s="2"/>
      <c r="AC502" s="2"/>
      <c r="AD502" s="2"/>
    </row>
    <row r="503" spans="1:30" ht="15.75" hidden="1" customHeight="1" x14ac:dyDescent="0.2">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c r="AA503" s="2"/>
      <c r="AB503" s="2"/>
      <c r="AC503" s="2"/>
      <c r="AD503" s="2"/>
    </row>
    <row r="504" spans="1:30" ht="15.75" hidden="1" customHeight="1" x14ac:dyDescent="0.2">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c r="AA504" s="2"/>
      <c r="AB504" s="2"/>
      <c r="AC504" s="2"/>
      <c r="AD504" s="2"/>
    </row>
    <row r="505" spans="1:30" ht="15.75" hidden="1" customHeight="1" x14ac:dyDescent="0.2">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c r="AA505" s="2"/>
      <c r="AB505" s="2"/>
      <c r="AC505" s="2"/>
      <c r="AD505" s="2"/>
    </row>
    <row r="506" spans="1:30" ht="15.75" hidden="1" customHeight="1" x14ac:dyDescent="0.2">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c r="AA506" s="2"/>
      <c r="AB506" s="2"/>
      <c r="AC506" s="2"/>
      <c r="AD506" s="2"/>
    </row>
    <row r="507" spans="1:30" ht="15.75" hidden="1" customHeight="1" x14ac:dyDescent="0.2">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c r="AA507" s="2"/>
      <c r="AB507" s="2"/>
      <c r="AC507" s="2"/>
      <c r="AD507" s="2"/>
    </row>
    <row r="508" spans="1:30" ht="15.75" hidden="1" customHeight="1" x14ac:dyDescent="0.2">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c r="AA508" s="2"/>
      <c r="AB508" s="2"/>
      <c r="AC508" s="2"/>
      <c r="AD508" s="2"/>
    </row>
    <row r="509" spans="1:30" ht="15.75" hidden="1" customHeight="1" x14ac:dyDescent="0.2">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c r="AA509" s="2"/>
      <c r="AB509" s="2"/>
      <c r="AC509" s="2"/>
      <c r="AD509" s="2"/>
    </row>
    <row r="510" spans="1:30" ht="15.75" hidden="1" customHeight="1" x14ac:dyDescent="0.2">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c r="AA510" s="2"/>
      <c r="AB510" s="2"/>
      <c r="AC510" s="2"/>
      <c r="AD510" s="2"/>
    </row>
    <row r="511" spans="1:30" ht="15.75" hidden="1" customHeight="1" x14ac:dyDescent="0.2">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c r="AA511" s="2"/>
      <c r="AB511" s="2"/>
      <c r="AC511" s="2"/>
      <c r="AD511" s="2"/>
    </row>
    <row r="512" spans="1:30" ht="15.75" hidden="1" customHeight="1" x14ac:dyDescent="0.2">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c r="AA512" s="2"/>
      <c r="AB512" s="2"/>
      <c r="AC512" s="2"/>
      <c r="AD512" s="2"/>
    </row>
    <row r="513" spans="1:30" ht="15.75" hidden="1" customHeight="1" x14ac:dyDescent="0.2">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c r="AA513" s="2"/>
      <c r="AB513" s="2"/>
      <c r="AC513" s="2"/>
      <c r="AD513" s="2"/>
    </row>
    <row r="514" spans="1:30" ht="15.75" hidden="1" customHeight="1" x14ac:dyDescent="0.2">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c r="AA514" s="2"/>
      <c r="AB514" s="2"/>
      <c r="AC514" s="2"/>
      <c r="AD514" s="2"/>
    </row>
    <row r="515" spans="1:30" ht="15.75" hidden="1" customHeight="1" x14ac:dyDescent="0.2">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c r="AA515" s="2"/>
      <c r="AB515" s="2"/>
      <c r="AC515" s="2"/>
      <c r="AD515" s="2"/>
    </row>
    <row r="516" spans="1:30" ht="15.75" hidden="1" customHeight="1" x14ac:dyDescent="0.2">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c r="AA516" s="2"/>
      <c r="AB516" s="2"/>
      <c r="AC516" s="2"/>
      <c r="AD516" s="2"/>
    </row>
    <row r="517" spans="1:30" ht="15.75" hidden="1" customHeight="1" x14ac:dyDescent="0.2">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c r="AA517" s="2"/>
      <c r="AB517" s="2"/>
      <c r="AC517" s="2"/>
      <c r="AD517" s="2"/>
    </row>
    <row r="518" spans="1:30" ht="15.75" hidden="1" customHeight="1" x14ac:dyDescent="0.2">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c r="AA518" s="2"/>
      <c r="AB518" s="2"/>
      <c r="AC518" s="2"/>
      <c r="AD518" s="2"/>
    </row>
    <row r="519" spans="1:30" ht="15.75" hidden="1" customHeight="1" x14ac:dyDescent="0.2">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c r="AA519" s="2"/>
      <c r="AB519" s="2"/>
      <c r="AC519" s="2"/>
      <c r="AD519" s="2"/>
    </row>
    <row r="520" spans="1:30" ht="15.75" hidden="1" customHeight="1" x14ac:dyDescent="0.2">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c r="AA520" s="2"/>
      <c r="AB520" s="2"/>
      <c r="AC520" s="2"/>
      <c r="AD520" s="2"/>
    </row>
    <row r="521" spans="1:30" ht="15.75" hidden="1" customHeight="1" x14ac:dyDescent="0.2">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c r="AA521" s="2"/>
      <c r="AB521" s="2"/>
      <c r="AC521" s="2"/>
      <c r="AD521" s="2"/>
    </row>
    <row r="522" spans="1:30" ht="15.75" hidden="1" customHeight="1" x14ac:dyDescent="0.2">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c r="AA522" s="2"/>
      <c r="AB522" s="2"/>
      <c r="AC522" s="2"/>
      <c r="AD522" s="2"/>
    </row>
    <row r="523" spans="1:30" ht="15.75" hidden="1" customHeight="1" x14ac:dyDescent="0.2">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c r="AA523" s="2"/>
      <c r="AB523" s="2"/>
      <c r="AC523" s="2"/>
      <c r="AD523" s="2"/>
    </row>
    <row r="524" spans="1:30" ht="15.75" hidden="1" customHeight="1" x14ac:dyDescent="0.2">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c r="AA524" s="2"/>
      <c r="AB524" s="2"/>
      <c r="AC524" s="2"/>
      <c r="AD524" s="2"/>
    </row>
    <row r="525" spans="1:30" ht="15.75" hidden="1" customHeight="1" x14ac:dyDescent="0.2">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c r="AA525" s="2"/>
      <c r="AB525" s="2"/>
      <c r="AC525" s="2"/>
      <c r="AD525" s="2"/>
    </row>
    <row r="526" spans="1:30" ht="15.75" hidden="1" customHeight="1" x14ac:dyDescent="0.2">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c r="AA526" s="2"/>
      <c r="AB526" s="2"/>
      <c r="AC526" s="2"/>
      <c r="AD526" s="2"/>
    </row>
    <row r="527" spans="1:30" ht="15.75" hidden="1" customHeight="1" x14ac:dyDescent="0.2">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c r="AA527" s="2"/>
      <c r="AB527" s="2"/>
      <c r="AC527" s="2"/>
      <c r="AD527" s="2"/>
    </row>
    <row r="528" spans="1:30" ht="15.75" hidden="1" customHeight="1" x14ac:dyDescent="0.2">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c r="AA528" s="2"/>
      <c r="AB528" s="2"/>
      <c r="AC528" s="2"/>
      <c r="AD528" s="2"/>
    </row>
    <row r="529" spans="1:30" ht="15.75" hidden="1" customHeight="1" x14ac:dyDescent="0.2">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c r="AA529" s="2"/>
      <c r="AB529" s="2"/>
      <c r="AC529" s="2"/>
      <c r="AD529" s="2"/>
    </row>
    <row r="530" spans="1:30" ht="15.75" hidden="1" customHeight="1" x14ac:dyDescent="0.2">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c r="AA530" s="2"/>
      <c r="AB530" s="2"/>
      <c r="AC530" s="2"/>
      <c r="AD530" s="2"/>
    </row>
    <row r="531" spans="1:30" ht="15.75" hidden="1" customHeight="1" x14ac:dyDescent="0.2">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c r="AA531" s="2"/>
      <c r="AB531" s="2"/>
      <c r="AC531" s="2"/>
      <c r="AD531" s="2"/>
    </row>
    <row r="532" spans="1:30" ht="15.75" hidden="1" customHeight="1" x14ac:dyDescent="0.2">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c r="AA532" s="2"/>
      <c r="AB532" s="2"/>
      <c r="AC532" s="2"/>
      <c r="AD532" s="2"/>
    </row>
    <row r="533" spans="1:30" ht="15.75" hidden="1" customHeight="1" x14ac:dyDescent="0.2">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c r="AA533" s="2"/>
      <c r="AB533" s="2"/>
      <c r="AC533" s="2"/>
      <c r="AD533" s="2"/>
    </row>
    <row r="534" spans="1:30" ht="15.75" hidden="1" customHeight="1" x14ac:dyDescent="0.2">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c r="AA534" s="2"/>
      <c r="AB534" s="2"/>
      <c r="AC534" s="2"/>
      <c r="AD534" s="2"/>
    </row>
    <row r="535" spans="1:30" ht="15.75" hidden="1" customHeight="1" x14ac:dyDescent="0.2">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c r="AA535" s="2"/>
      <c r="AB535" s="2"/>
      <c r="AC535" s="2"/>
      <c r="AD535" s="2"/>
    </row>
    <row r="536" spans="1:30" ht="15.75" hidden="1" customHeight="1" x14ac:dyDescent="0.2">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c r="AA536" s="2"/>
      <c r="AB536" s="2"/>
      <c r="AC536" s="2"/>
      <c r="AD536" s="2"/>
    </row>
    <row r="537" spans="1:30" ht="15.75" hidden="1" customHeight="1" x14ac:dyDescent="0.2">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c r="AA537" s="2"/>
      <c r="AB537" s="2"/>
      <c r="AC537" s="2"/>
      <c r="AD537" s="2"/>
    </row>
    <row r="538" spans="1:30" ht="15.75" hidden="1" customHeight="1" x14ac:dyDescent="0.2">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c r="AA538" s="2"/>
      <c r="AB538" s="2"/>
      <c r="AC538" s="2"/>
      <c r="AD538" s="2"/>
    </row>
    <row r="539" spans="1:30" ht="15.75" hidden="1" customHeight="1" x14ac:dyDescent="0.2">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c r="AA539" s="2"/>
      <c r="AB539" s="2"/>
      <c r="AC539" s="2"/>
      <c r="AD539" s="2"/>
    </row>
    <row r="540" spans="1:30" ht="15.75" hidden="1" customHeight="1" x14ac:dyDescent="0.2">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c r="AA540" s="2"/>
      <c r="AB540" s="2"/>
      <c r="AC540" s="2"/>
      <c r="AD540" s="2"/>
    </row>
    <row r="541" spans="1:30" ht="15.75" hidden="1" customHeight="1" x14ac:dyDescent="0.2">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c r="AA541" s="2"/>
      <c r="AB541" s="2"/>
      <c r="AC541" s="2"/>
      <c r="AD541" s="2"/>
    </row>
    <row r="542" spans="1:30" ht="15.75" hidden="1" customHeight="1" x14ac:dyDescent="0.2">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c r="AA542" s="2"/>
      <c r="AB542" s="2"/>
      <c r="AC542" s="2"/>
      <c r="AD542" s="2"/>
    </row>
    <row r="543" spans="1:30" ht="15.75" hidden="1" customHeight="1" x14ac:dyDescent="0.2">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c r="AA543" s="2"/>
      <c r="AB543" s="2"/>
      <c r="AC543" s="2"/>
      <c r="AD543" s="2"/>
    </row>
    <row r="544" spans="1:30" ht="15.75" hidden="1" customHeight="1" x14ac:dyDescent="0.2">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c r="AA544" s="2"/>
      <c r="AB544" s="2"/>
      <c r="AC544" s="2"/>
      <c r="AD544" s="2"/>
    </row>
    <row r="545" spans="1:30" ht="15.75" hidden="1" customHeight="1" x14ac:dyDescent="0.2">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c r="AA545" s="2"/>
      <c r="AB545" s="2"/>
      <c r="AC545" s="2"/>
      <c r="AD545" s="2"/>
    </row>
    <row r="546" spans="1:30" ht="15.75" hidden="1" customHeight="1" x14ac:dyDescent="0.2">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c r="AA546" s="2"/>
      <c r="AB546" s="2"/>
      <c r="AC546" s="2"/>
      <c r="AD546" s="2"/>
    </row>
    <row r="547" spans="1:30" ht="15.75" hidden="1" customHeight="1" x14ac:dyDescent="0.2">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c r="AA547" s="2"/>
      <c r="AB547" s="2"/>
      <c r="AC547" s="2"/>
      <c r="AD547" s="2"/>
    </row>
    <row r="548" spans="1:30" ht="15.75" hidden="1" customHeight="1" x14ac:dyDescent="0.2">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c r="AA548" s="2"/>
      <c r="AB548" s="2"/>
      <c r="AC548" s="2"/>
      <c r="AD548" s="2"/>
    </row>
    <row r="549" spans="1:30" ht="15.75" hidden="1" customHeight="1" x14ac:dyDescent="0.2">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c r="AA549" s="2"/>
      <c r="AB549" s="2"/>
      <c r="AC549" s="2"/>
      <c r="AD549" s="2"/>
    </row>
    <row r="550" spans="1:30" ht="15.75" hidden="1" customHeight="1" x14ac:dyDescent="0.2">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c r="AA550" s="2"/>
      <c r="AB550" s="2"/>
      <c r="AC550" s="2"/>
      <c r="AD550" s="2"/>
    </row>
    <row r="551" spans="1:30" ht="15.75" hidden="1" customHeight="1" x14ac:dyDescent="0.2">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c r="AA551" s="2"/>
      <c r="AB551" s="2"/>
      <c r="AC551" s="2"/>
      <c r="AD551" s="2"/>
    </row>
    <row r="552" spans="1:30" ht="15.75" hidden="1" customHeight="1" x14ac:dyDescent="0.2">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c r="AA552" s="2"/>
      <c r="AB552" s="2"/>
      <c r="AC552" s="2"/>
      <c r="AD552" s="2"/>
    </row>
    <row r="553" spans="1:30" ht="15.75" hidden="1" customHeight="1" x14ac:dyDescent="0.2">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c r="AA553" s="2"/>
      <c r="AB553" s="2"/>
      <c r="AC553" s="2"/>
      <c r="AD553" s="2"/>
    </row>
    <row r="554" spans="1:30" ht="15.75" hidden="1" customHeight="1" x14ac:dyDescent="0.2">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c r="AA554" s="2"/>
      <c r="AB554" s="2"/>
      <c r="AC554" s="2"/>
      <c r="AD554" s="2"/>
    </row>
    <row r="555" spans="1:30" ht="15.75" hidden="1" customHeight="1" x14ac:dyDescent="0.2">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c r="AA555" s="2"/>
      <c r="AB555" s="2"/>
      <c r="AC555" s="2"/>
      <c r="AD555" s="2"/>
    </row>
    <row r="556" spans="1:30" ht="15.75" hidden="1" customHeight="1" x14ac:dyDescent="0.2">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c r="AA556" s="2"/>
      <c r="AB556" s="2"/>
      <c r="AC556" s="2"/>
      <c r="AD556" s="2"/>
    </row>
    <row r="557" spans="1:30" ht="15.75" hidden="1" customHeight="1" x14ac:dyDescent="0.2">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c r="AA557" s="2"/>
      <c r="AB557" s="2"/>
      <c r="AC557" s="2"/>
      <c r="AD557" s="2"/>
    </row>
    <row r="558" spans="1:30" ht="15.75" hidden="1" customHeight="1" x14ac:dyDescent="0.2">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c r="AA558" s="2"/>
      <c r="AB558" s="2"/>
      <c r="AC558" s="2"/>
      <c r="AD558" s="2"/>
    </row>
    <row r="559" spans="1:30" ht="15.75" hidden="1" customHeight="1" x14ac:dyDescent="0.2">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c r="AA559" s="2"/>
      <c r="AB559" s="2"/>
      <c r="AC559" s="2"/>
      <c r="AD559" s="2"/>
    </row>
    <row r="560" spans="1:30" ht="15.75" hidden="1" customHeight="1" x14ac:dyDescent="0.2">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c r="AA560" s="2"/>
      <c r="AB560" s="2"/>
      <c r="AC560" s="2"/>
      <c r="AD560" s="2"/>
    </row>
    <row r="561" spans="1:30" ht="15.75" hidden="1" customHeight="1" x14ac:dyDescent="0.2">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c r="AA561" s="2"/>
      <c r="AB561" s="2"/>
      <c r="AC561" s="2"/>
      <c r="AD561" s="2"/>
    </row>
    <row r="562" spans="1:30" ht="15.75" hidden="1" customHeight="1" x14ac:dyDescent="0.2">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c r="AA562" s="2"/>
      <c r="AB562" s="2"/>
      <c r="AC562" s="2"/>
      <c r="AD562" s="2"/>
    </row>
    <row r="563" spans="1:30" ht="15.75" hidden="1" customHeight="1" x14ac:dyDescent="0.2">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c r="AA563" s="2"/>
      <c r="AB563" s="2"/>
      <c r="AC563" s="2"/>
      <c r="AD563" s="2"/>
    </row>
    <row r="564" spans="1:30" ht="15.75" hidden="1" customHeight="1" x14ac:dyDescent="0.2">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c r="AA564" s="2"/>
      <c r="AB564" s="2"/>
      <c r="AC564" s="2"/>
      <c r="AD564" s="2"/>
    </row>
    <row r="565" spans="1:30" ht="15.75" hidden="1" customHeight="1" x14ac:dyDescent="0.2">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c r="AA565" s="2"/>
      <c r="AB565" s="2"/>
      <c r="AC565" s="2"/>
      <c r="AD565" s="2"/>
    </row>
    <row r="566" spans="1:30" ht="15.75" hidden="1" customHeight="1" x14ac:dyDescent="0.2">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c r="AA566" s="2"/>
      <c r="AB566" s="2"/>
      <c r="AC566" s="2"/>
      <c r="AD566" s="2"/>
    </row>
    <row r="567" spans="1:30" ht="15.75" hidden="1" customHeight="1" x14ac:dyDescent="0.2">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c r="AA567" s="2"/>
      <c r="AB567" s="2"/>
      <c r="AC567" s="2"/>
      <c r="AD567" s="2"/>
    </row>
    <row r="568" spans="1:30" ht="15.75" hidden="1" customHeight="1" x14ac:dyDescent="0.2">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c r="AA568" s="2"/>
      <c r="AB568" s="2"/>
      <c r="AC568" s="2"/>
      <c r="AD568" s="2"/>
    </row>
    <row r="569" spans="1:30" ht="15.75" hidden="1" customHeight="1" x14ac:dyDescent="0.2">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c r="AA569" s="2"/>
      <c r="AB569" s="2"/>
      <c r="AC569" s="2"/>
      <c r="AD569" s="2"/>
    </row>
    <row r="570" spans="1:30" ht="15.75" hidden="1" customHeight="1" x14ac:dyDescent="0.2">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c r="AA570" s="2"/>
      <c r="AB570" s="2"/>
      <c r="AC570" s="2"/>
      <c r="AD570" s="2"/>
    </row>
    <row r="571" spans="1:30" ht="15.75" hidden="1" customHeight="1" x14ac:dyDescent="0.2">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c r="AA571" s="2"/>
      <c r="AB571" s="2"/>
      <c r="AC571" s="2"/>
      <c r="AD571" s="2"/>
    </row>
    <row r="572" spans="1:30" ht="15.75" hidden="1" customHeight="1" x14ac:dyDescent="0.2">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c r="AA572" s="2"/>
      <c r="AB572" s="2"/>
      <c r="AC572" s="2"/>
      <c r="AD572" s="2"/>
    </row>
    <row r="573" spans="1:30" ht="15.75" hidden="1" customHeight="1" x14ac:dyDescent="0.2">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c r="AA573" s="2"/>
      <c r="AB573" s="2"/>
      <c r="AC573" s="2"/>
      <c r="AD573" s="2"/>
    </row>
    <row r="574" spans="1:30" ht="15.75" hidden="1" customHeight="1" x14ac:dyDescent="0.2">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c r="AA574" s="2"/>
      <c r="AB574" s="2"/>
      <c r="AC574" s="2"/>
      <c r="AD574" s="2"/>
    </row>
    <row r="575" spans="1:30" ht="15.75" hidden="1" customHeight="1" x14ac:dyDescent="0.2">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c r="AA575" s="2"/>
      <c r="AB575" s="2"/>
      <c r="AC575" s="2"/>
      <c r="AD575" s="2"/>
    </row>
    <row r="576" spans="1:30" ht="15.75" hidden="1" customHeight="1" x14ac:dyDescent="0.2">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c r="AA576" s="2"/>
      <c r="AB576" s="2"/>
      <c r="AC576" s="2"/>
      <c r="AD576" s="2"/>
    </row>
    <row r="577" spans="1:30" ht="15.75" hidden="1" customHeight="1" x14ac:dyDescent="0.2">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c r="AA577" s="2"/>
      <c r="AB577" s="2"/>
      <c r="AC577" s="2"/>
      <c r="AD577" s="2"/>
    </row>
    <row r="578" spans="1:30" ht="15.75" hidden="1" customHeight="1" x14ac:dyDescent="0.2">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c r="AA578" s="2"/>
      <c r="AB578" s="2"/>
      <c r="AC578" s="2"/>
      <c r="AD578" s="2"/>
    </row>
    <row r="579" spans="1:30" ht="15.75" hidden="1" customHeight="1" x14ac:dyDescent="0.2">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c r="AA579" s="2"/>
      <c r="AB579" s="2"/>
      <c r="AC579" s="2"/>
      <c r="AD579" s="2"/>
    </row>
    <row r="580" spans="1:30" ht="15.75" hidden="1" customHeight="1" x14ac:dyDescent="0.2">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c r="AA580" s="2"/>
      <c r="AB580" s="2"/>
      <c r="AC580" s="2"/>
      <c r="AD580" s="2"/>
    </row>
    <row r="581" spans="1:30" ht="15.75" hidden="1" customHeight="1" x14ac:dyDescent="0.2">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c r="AA581" s="2"/>
      <c r="AB581" s="2"/>
      <c r="AC581" s="2"/>
      <c r="AD581" s="2"/>
    </row>
    <row r="582" spans="1:30" ht="15.75" hidden="1" customHeight="1" x14ac:dyDescent="0.2">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c r="AA582" s="2"/>
      <c r="AB582" s="2"/>
      <c r="AC582" s="2"/>
      <c r="AD582" s="2"/>
    </row>
    <row r="583" spans="1:30" ht="15.75" hidden="1" customHeight="1" x14ac:dyDescent="0.2">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c r="AA583" s="2"/>
      <c r="AB583" s="2"/>
      <c r="AC583" s="2"/>
      <c r="AD583" s="2"/>
    </row>
    <row r="584" spans="1:30" ht="15.75" hidden="1" customHeight="1" x14ac:dyDescent="0.2">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c r="AA584" s="2"/>
      <c r="AB584" s="2"/>
      <c r="AC584" s="2"/>
      <c r="AD584" s="2"/>
    </row>
    <row r="585" spans="1:30" ht="15.75" hidden="1" customHeight="1" x14ac:dyDescent="0.2">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c r="AA585" s="2"/>
      <c r="AB585" s="2"/>
      <c r="AC585" s="2"/>
      <c r="AD585" s="2"/>
    </row>
    <row r="586" spans="1:30" ht="15.75" hidden="1" customHeight="1" x14ac:dyDescent="0.2">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c r="AA586" s="2"/>
      <c r="AB586" s="2"/>
      <c r="AC586" s="2"/>
      <c r="AD586" s="2"/>
    </row>
    <row r="587" spans="1:30" ht="15.75" hidden="1" customHeight="1" x14ac:dyDescent="0.2">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c r="AA587" s="2"/>
      <c r="AB587" s="2"/>
      <c r="AC587" s="2"/>
      <c r="AD587" s="2"/>
    </row>
    <row r="588" spans="1:30" ht="15.75" hidden="1" customHeight="1" x14ac:dyDescent="0.2">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c r="AA588" s="2"/>
      <c r="AB588" s="2"/>
      <c r="AC588" s="2"/>
      <c r="AD588" s="2"/>
    </row>
    <row r="589" spans="1:30" ht="15.75" hidden="1" customHeight="1" x14ac:dyDescent="0.2">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c r="AA589" s="2"/>
      <c r="AB589" s="2"/>
      <c r="AC589" s="2"/>
      <c r="AD589" s="2"/>
    </row>
    <row r="590" spans="1:30" ht="15.75" hidden="1" customHeight="1" x14ac:dyDescent="0.2">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c r="AA590" s="2"/>
      <c r="AB590" s="2"/>
      <c r="AC590" s="2"/>
      <c r="AD590" s="2"/>
    </row>
    <row r="591" spans="1:30" ht="15.75" hidden="1" customHeight="1" x14ac:dyDescent="0.2">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c r="AA591" s="2"/>
      <c r="AB591" s="2"/>
      <c r="AC591" s="2"/>
      <c r="AD591" s="2"/>
    </row>
    <row r="592" spans="1:30" ht="15.75" hidden="1" customHeight="1" x14ac:dyDescent="0.2">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c r="AA592" s="2"/>
      <c r="AB592" s="2"/>
      <c r="AC592" s="2"/>
      <c r="AD592" s="2"/>
    </row>
    <row r="593" spans="1:30" ht="15.75" hidden="1" customHeight="1" x14ac:dyDescent="0.2">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c r="AA593" s="2"/>
      <c r="AB593" s="2"/>
      <c r="AC593" s="2"/>
      <c r="AD593" s="2"/>
    </row>
    <row r="594" spans="1:30" ht="15.75" hidden="1" customHeight="1" x14ac:dyDescent="0.2">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c r="AA594" s="2"/>
      <c r="AB594" s="2"/>
      <c r="AC594" s="2"/>
      <c r="AD594" s="2"/>
    </row>
    <row r="595" spans="1:30" ht="15.75" hidden="1" customHeight="1" x14ac:dyDescent="0.2">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c r="AA595" s="2"/>
      <c r="AB595" s="2"/>
      <c r="AC595" s="2"/>
      <c r="AD595" s="2"/>
    </row>
    <row r="596" spans="1:30" ht="15.75" hidden="1" customHeight="1" x14ac:dyDescent="0.2">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c r="AA596" s="2"/>
      <c r="AB596" s="2"/>
      <c r="AC596" s="2"/>
      <c r="AD596" s="2"/>
    </row>
    <row r="597" spans="1:30" ht="15.75" hidden="1" customHeight="1" x14ac:dyDescent="0.2">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c r="AA597" s="2"/>
      <c r="AB597" s="2"/>
      <c r="AC597" s="2"/>
      <c r="AD597" s="2"/>
    </row>
    <row r="598" spans="1:30" ht="15.75" hidden="1" customHeight="1" x14ac:dyDescent="0.2">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c r="AA598" s="2"/>
      <c r="AB598" s="2"/>
      <c r="AC598" s="2"/>
      <c r="AD598" s="2"/>
    </row>
    <row r="599" spans="1:30" ht="15.75" hidden="1" customHeight="1" x14ac:dyDescent="0.2">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c r="AA599" s="2"/>
      <c r="AB599" s="2"/>
      <c r="AC599" s="2"/>
      <c r="AD599" s="2"/>
    </row>
    <row r="600" spans="1:30" ht="15.75" hidden="1" customHeight="1" x14ac:dyDescent="0.2">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c r="AA600" s="2"/>
      <c r="AB600" s="2"/>
      <c r="AC600" s="2"/>
      <c r="AD600" s="2"/>
    </row>
    <row r="601" spans="1:30" ht="15.75" hidden="1" customHeight="1" x14ac:dyDescent="0.2">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c r="AA601" s="2"/>
      <c r="AB601" s="2"/>
      <c r="AC601" s="2"/>
      <c r="AD601" s="2"/>
    </row>
    <row r="602" spans="1:30" ht="15.75" hidden="1" customHeight="1" x14ac:dyDescent="0.2">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c r="AA602" s="2"/>
      <c r="AB602" s="2"/>
      <c r="AC602" s="2"/>
      <c r="AD602" s="2"/>
    </row>
    <row r="603" spans="1:30" ht="15.75" hidden="1" customHeight="1" x14ac:dyDescent="0.2">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c r="AA603" s="2"/>
      <c r="AB603" s="2"/>
      <c r="AC603" s="2"/>
      <c r="AD603" s="2"/>
    </row>
    <row r="604" spans="1:30" ht="15.75" hidden="1" customHeight="1" x14ac:dyDescent="0.2">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c r="AA604" s="2"/>
      <c r="AB604" s="2"/>
      <c r="AC604" s="2"/>
      <c r="AD604" s="2"/>
    </row>
    <row r="605" spans="1:30" ht="15.75" hidden="1" customHeight="1" x14ac:dyDescent="0.2">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c r="AA605" s="2"/>
      <c r="AB605" s="2"/>
      <c r="AC605" s="2"/>
      <c r="AD605" s="2"/>
    </row>
    <row r="606" spans="1:30" ht="15.75" hidden="1" customHeight="1" x14ac:dyDescent="0.2">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c r="AA606" s="2"/>
      <c r="AB606" s="2"/>
      <c r="AC606" s="2"/>
      <c r="AD606" s="2"/>
    </row>
    <row r="607" spans="1:30" ht="15.75" hidden="1" customHeight="1" x14ac:dyDescent="0.2">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c r="AA607" s="2"/>
      <c r="AB607" s="2"/>
      <c r="AC607" s="2"/>
      <c r="AD607" s="2"/>
    </row>
    <row r="608" spans="1:30" ht="15.75" hidden="1" customHeight="1" x14ac:dyDescent="0.2">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c r="AA608" s="2"/>
      <c r="AB608" s="2"/>
      <c r="AC608" s="2"/>
      <c r="AD608" s="2"/>
    </row>
    <row r="609" spans="1:30" ht="15.75" hidden="1" customHeight="1" x14ac:dyDescent="0.2">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c r="AA609" s="2"/>
      <c r="AB609" s="2"/>
      <c r="AC609" s="2"/>
      <c r="AD609" s="2"/>
    </row>
    <row r="610" spans="1:30" ht="15.75" hidden="1" customHeight="1" x14ac:dyDescent="0.2">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c r="AA610" s="2"/>
      <c r="AB610" s="2"/>
      <c r="AC610" s="2"/>
      <c r="AD610" s="2"/>
    </row>
    <row r="611" spans="1:30" ht="15.75" hidden="1" customHeight="1" x14ac:dyDescent="0.2">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c r="AA611" s="2"/>
      <c r="AB611" s="2"/>
      <c r="AC611" s="2"/>
      <c r="AD611" s="2"/>
    </row>
    <row r="612" spans="1:30" ht="15.75" hidden="1" customHeight="1" x14ac:dyDescent="0.2">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c r="AA612" s="2"/>
      <c r="AB612" s="2"/>
      <c r="AC612" s="2"/>
      <c r="AD612" s="2"/>
    </row>
    <row r="613" spans="1:30" ht="15.75" hidden="1" customHeight="1" x14ac:dyDescent="0.2">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c r="AA613" s="2"/>
      <c r="AB613" s="2"/>
      <c r="AC613" s="2"/>
      <c r="AD613" s="2"/>
    </row>
    <row r="614" spans="1:30" ht="15.75" hidden="1" customHeight="1" x14ac:dyDescent="0.2">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c r="AA614" s="2"/>
      <c r="AB614" s="2"/>
      <c r="AC614" s="2"/>
      <c r="AD614" s="2"/>
    </row>
    <row r="615" spans="1:30" ht="15.75" hidden="1" customHeight="1" x14ac:dyDescent="0.2">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c r="AA615" s="2"/>
      <c r="AB615" s="2"/>
      <c r="AC615" s="2"/>
      <c r="AD615" s="2"/>
    </row>
    <row r="616" spans="1:30" ht="15.75" hidden="1" customHeight="1" x14ac:dyDescent="0.2">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c r="AA616" s="2"/>
      <c r="AB616" s="2"/>
      <c r="AC616" s="2"/>
      <c r="AD616" s="2"/>
    </row>
    <row r="617" spans="1:30" ht="15.75" hidden="1" customHeight="1" x14ac:dyDescent="0.2">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c r="AA617" s="2"/>
      <c r="AB617" s="2"/>
      <c r="AC617" s="2"/>
      <c r="AD617" s="2"/>
    </row>
    <row r="618" spans="1:30" ht="15.75" hidden="1" customHeight="1" x14ac:dyDescent="0.2">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c r="AA618" s="2"/>
      <c r="AB618" s="2"/>
      <c r="AC618" s="2"/>
      <c r="AD618" s="2"/>
    </row>
    <row r="619" spans="1:30" ht="15.75" hidden="1" customHeight="1" x14ac:dyDescent="0.2">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c r="AA619" s="2"/>
      <c r="AB619" s="2"/>
      <c r="AC619" s="2"/>
      <c r="AD619" s="2"/>
    </row>
    <row r="620" spans="1:30" ht="15.75" hidden="1" customHeight="1" x14ac:dyDescent="0.2">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c r="AA620" s="2"/>
      <c r="AB620" s="2"/>
      <c r="AC620" s="2"/>
      <c r="AD620" s="2"/>
    </row>
    <row r="621" spans="1:30" ht="15.75" hidden="1" customHeight="1" x14ac:dyDescent="0.2">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c r="AA621" s="2"/>
      <c r="AB621" s="2"/>
      <c r="AC621" s="2"/>
      <c r="AD621" s="2"/>
    </row>
    <row r="622" spans="1:30" ht="15.75" hidden="1" customHeight="1" x14ac:dyDescent="0.2">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c r="AA622" s="2"/>
      <c r="AB622" s="2"/>
      <c r="AC622" s="2"/>
      <c r="AD622" s="2"/>
    </row>
    <row r="623" spans="1:30" ht="15.75" hidden="1" customHeight="1" x14ac:dyDescent="0.2">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c r="AA623" s="2"/>
      <c r="AB623" s="2"/>
      <c r="AC623" s="2"/>
      <c r="AD623" s="2"/>
    </row>
    <row r="624" spans="1:30" ht="15.75" hidden="1" customHeight="1" x14ac:dyDescent="0.2">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c r="AA624" s="2"/>
      <c r="AB624" s="2"/>
      <c r="AC624" s="2"/>
      <c r="AD624" s="2"/>
    </row>
    <row r="625" spans="1:30" ht="15.75" hidden="1" customHeight="1" x14ac:dyDescent="0.2">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c r="AA625" s="2"/>
      <c r="AB625" s="2"/>
      <c r="AC625" s="2"/>
      <c r="AD625" s="2"/>
    </row>
    <row r="626" spans="1:30" ht="15.75" hidden="1" customHeight="1" x14ac:dyDescent="0.2">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c r="AA626" s="2"/>
      <c r="AB626" s="2"/>
      <c r="AC626" s="2"/>
      <c r="AD626" s="2"/>
    </row>
    <row r="627" spans="1:30" ht="15.75" hidden="1" customHeight="1" x14ac:dyDescent="0.2">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c r="AA627" s="2"/>
      <c r="AB627" s="2"/>
      <c r="AC627" s="2"/>
      <c r="AD627" s="2"/>
    </row>
    <row r="628" spans="1:30" ht="15.75" hidden="1" customHeight="1" x14ac:dyDescent="0.2">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c r="AA628" s="2"/>
      <c r="AB628" s="2"/>
      <c r="AC628" s="2"/>
      <c r="AD628" s="2"/>
    </row>
    <row r="629" spans="1:30" ht="15.75" hidden="1" customHeight="1" x14ac:dyDescent="0.2">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c r="AA629" s="2"/>
      <c r="AB629" s="2"/>
      <c r="AC629" s="2"/>
      <c r="AD629" s="2"/>
    </row>
    <row r="630" spans="1:30" ht="15.75" hidden="1" customHeight="1" x14ac:dyDescent="0.2">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c r="AA630" s="2"/>
      <c r="AB630" s="2"/>
      <c r="AC630" s="2"/>
      <c r="AD630" s="2"/>
    </row>
    <row r="631" spans="1:30" ht="15.75" hidden="1" customHeight="1" x14ac:dyDescent="0.2">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c r="AA631" s="2"/>
      <c r="AB631" s="2"/>
      <c r="AC631" s="2"/>
      <c r="AD631" s="2"/>
    </row>
    <row r="632" spans="1:30" ht="15.75" hidden="1" customHeight="1" x14ac:dyDescent="0.2">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c r="AA632" s="2"/>
      <c r="AB632" s="2"/>
      <c r="AC632" s="2"/>
      <c r="AD632" s="2"/>
    </row>
    <row r="633" spans="1:30" ht="15.75" hidden="1" customHeight="1" x14ac:dyDescent="0.2">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c r="AA633" s="2"/>
      <c r="AB633" s="2"/>
      <c r="AC633" s="2"/>
      <c r="AD633" s="2"/>
    </row>
    <row r="634" spans="1:30" ht="15.75" hidden="1" customHeight="1" x14ac:dyDescent="0.2">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c r="AA634" s="2"/>
      <c r="AB634" s="2"/>
      <c r="AC634" s="2"/>
      <c r="AD634" s="2"/>
    </row>
    <row r="635" spans="1:30" ht="15.75" hidden="1" customHeight="1" x14ac:dyDescent="0.2">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c r="AA635" s="2"/>
      <c r="AB635" s="2"/>
      <c r="AC635" s="2"/>
      <c r="AD635" s="2"/>
    </row>
    <row r="636" spans="1:30" ht="15.75" hidden="1" customHeight="1" x14ac:dyDescent="0.2">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c r="AA636" s="2"/>
      <c r="AB636" s="2"/>
      <c r="AC636" s="2"/>
      <c r="AD636" s="2"/>
    </row>
    <row r="637" spans="1:30" ht="15.75" hidden="1" customHeight="1" x14ac:dyDescent="0.2">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c r="AA637" s="2"/>
      <c r="AB637" s="2"/>
      <c r="AC637" s="2"/>
      <c r="AD637" s="2"/>
    </row>
    <row r="638" spans="1:30" ht="15.75" hidden="1" customHeight="1" x14ac:dyDescent="0.2">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c r="AA638" s="2"/>
      <c r="AB638" s="2"/>
      <c r="AC638" s="2"/>
      <c r="AD638" s="2"/>
    </row>
    <row r="639" spans="1:30" ht="15.75" hidden="1" customHeight="1" x14ac:dyDescent="0.2">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c r="AA639" s="2"/>
      <c r="AB639" s="2"/>
      <c r="AC639" s="2"/>
      <c r="AD639" s="2"/>
    </row>
    <row r="640" spans="1:30" ht="15.75" hidden="1" customHeight="1" x14ac:dyDescent="0.2">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c r="AA640" s="2"/>
      <c r="AB640" s="2"/>
      <c r="AC640" s="2"/>
      <c r="AD640" s="2"/>
    </row>
    <row r="641" spans="1:30" ht="15.75" hidden="1" customHeight="1" x14ac:dyDescent="0.2">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c r="AA641" s="2"/>
      <c r="AB641" s="2"/>
      <c r="AC641" s="2"/>
      <c r="AD641" s="2"/>
    </row>
    <row r="642" spans="1:30" ht="15.75" hidden="1" customHeight="1" x14ac:dyDescent="0.2">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c r="AA642" s="2"/>
      <c r="AB642" s="2"/>
      <c r="AC642" s="2"/>
      <c r="AD642" s="2"/>
    </row>
    <row r="643" spans="1:30" ht="15.75" hidden="1" customHeight="1" x14ac:dyDescent="0.2">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c r="AA643" s="2"/>
      <c r="AB643" s="2"/>
      <c r="AC643" s="2"/>
      <c r="AD643" s="2"/>
    </row>
    <row r="644" spans="1:30" ht="15.75" hidden="1" customHeight="1" x14ac:dyDescent="0.2">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c r="AA644" s="2"/>
      <c r="AB644" s="2"/>
      <c r="AC644" s="2"/>
      <c r="AD644" s="2"/>
    </row>
    <row r="645" spans="1:30" ht="15.75" hidden="1" customHeight="1" x14ac:dyDescent="0.2">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c r="AA645" s="2"/>
      <c r="AB645" s="2"/>
      <c r="AC645" s="2"/>
      <c r="AD645" s="2"/>
    </row>
    <row r="646" spans="1:30" ht="15.75" hidden="1" customHeight="1" x14ac:dyDescent="0.2">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c r="AA646" s="2"/>
      <c r="AB646" s="2"/>
      <c r="AC646" s="2"/>
      <c r="AD646" s="2"/>
    </row>
    <row r="647" spans="1:30" ht="15.75" hidden="1" customHeight="1" x14ac:dyDescent="0.2">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c r="AA647" s="2"/>
      <c r="AB647" s="2"/>
      <c r="AC647" s="2"/>
      <c r="AD647" s="2"/>
    </row>
    <row r="648" spans="1:30" ht="15.75" hidden="1" customHeight="1" x14ac:dyDescent="0.2">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c r="AA648" s="2"/>
      <c r="AB648" s="2"/>
      <c r="AC648" s="2"/>
      <c r="AD648" s="2"/>
    </row>
    <row r="649" spans="1:30" ht="15.75" hidden="1" customHeight="1" x14ac:dyDescent="0.2">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c r="AA649" s="2"/>
      <c r="AB649" s="2"/>
      <c r="AC649" s="2"/>
      <c r="AD649" s="2"/>
    </row>
    <row r="650" spans="1:30" ht="15.75" hidden="1" customHeight="1" x14ac:dyDescent="0.2">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c r="AA650" s="2"/>
      <c r="AB650" s="2"/>
      <c r="AC650" s="2"/>
      <c r="AD650" s="2"/>
    </row>
    <row r="651" spans="1:30" ht="15.75" hidden="1" customHeight="1" x14ac:dyDescent="0.2">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c r="AA651" s="2"/>
      <c r="AB651" s="2"/>
      <c r="AC651" s="2"/>
      <c r="AD651" s="2"/>
    </row>
    <row r="652" spans="1:30" ht="15.75" hidden="1" customHeight="1" x14ac:dyDescent="0.2">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c r="AA652" s="2"/>
      <c r="AB652" s="2"/>
      <c r="AC652" s="2"/>
      <c r="AD652" s="2"/>
    </row>
    <row r="653" spans="1:30" ht="15.75" hidden="1" customHeight="1" x14ac:dyDescent="0.2">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c r="AA653" s="2"/>
      <c r="AB653" s="2"/>
      <c r="AC653" s="2"/>
      <c r="AD653" s="2"/>
    </row>
    <row r="654" spans="1:30" ht="15.75" hidden="1" customHeight="1" x14ac:dyDescent="0.2">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c r="AA654" s="2"/>
      <c r="AB654" s="2"/>
      <c r="AC654" s="2"/>
      <c r="AD654" s="2"/>
    </row>
    <row r="655" spans="1:30" ht="15.75" hidden="1" customHeight="1" x14ac:dyDescent="0.2">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c r="AA655" s="2"/>
      <c r="AB655" s="2"/>
      <c r="AC655" s="2"/>
      <c r="AD655" s="2"/>
    </row>
    <row r="656" spans="1:30" ht="15.75" hidden="1" customHeight="1" x14ac:dyDescent="0.2">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c r="AA656" s="2"/>
      <c r="AB656" s="2"/>
      <c r="AC656" s="2"/>
      <c r="AD656" s="2"/>
    </row>
    <row r="657" spans="1:30" ht="15.75" hidden="1" customHeight="1" x14ac:dyDescent="0.2">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c r="AA657" s="2"/>
      <c r="AB657" s="2"/>
      <c r="AC657" s="2"/>
      <c r="AD657" s="2"/>
    </row>
    <row r="658" spans="1:30" ht="15.75" hidden="1" customHeight="1" x14ac:dyDescent="0.2">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c r="AA658" s="2"/>
      <c r="AB658" s="2"/>
      <c r="AC658" s="2"/>
      <c r="AD658" s="2"/>
    </row>
    <row r="659" spans="1:30" ht="15.75" hidden="1" customHeight="1" x14ac:dyDescent="0.2">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c r="AA659" s="2"/>
      <c r="AB659" s="2"/>
      <c r="AC659" s="2"/>
      <c r="AD659" s="2"/>
    </row>
    <row r="660" spans="1:30" ht="15.75" hidden="1" customHeight="1" x14ac:dyDescent="0.2">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c r="AA660" s="2"/>
      <c r="AB660" s="2"/>
      <c r="AC660" s="2"/>
      <c r="AD660" s="2"/>
    </row>
    <row r="661" spans="1:30" ht="15.75" hidden="1" customHeight="1" x14ac:dyDescent="0.2">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c r="AA661" s="2"/>
      <c r="AB661" s="2"/>
      <c r="AC661" s="2"/>
      <c r="AD661" s="2"/>
    </row>
    <row r="662" spans="1:30" ht="15.75" hidden="1" customHeight="1" x14ac:dyDescent="0.2">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c r="AA662" s="2"/>
      <c r="AB662" s="2"/>
      <c r="AC662" s="2"/>
      <c r="AD662" s="2"/>
    </row>
    <row r="663" spans="1:30" ht="15.75" hidden="1" customHeight="1" x14ac:dyDescent="0.2">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c r="AA663" s="2"/>
      <c r="AB663" s="2"/>
      <c r="AC663" s="2"/>
      <c r="AD663" s="2"/>
    </row>
    <row r="664" spans="1:30" ht="15.75" hidden="1" customHeight="1" x14ac:dyDescent="0.2">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c r="AA664" s="2"/>
      <c r="AB664" s="2"/>
      <c r="AC664" s="2"/>
      <c r="AD664" s="2"/>
    </row>
    <row r="665" spans="1:30" ht="15.75" hidden="1" customHeight="1" x14ac:dyDescent="0.2">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c r="AA665" s="2"/>
      <c r="AB665" s="2"/>
      <c r="AC665" s="2"/>
      <c r="AD665" s="2"/>
    </row>
    <row r="666" spans="1:30" ht="15.75" hidden="1" customHeight="1" x14ac:dyDescent="0.2">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c r="AA666" s="2"/>
      <c r="AB666" s="2"/>
      <c r="AC666" s="2"/>
      <c r="AD666" s="2"/>
    </row>
    <row r="667" spans="1:30" ht="15.75" hidden="1" customHeight="1" x14ac:dyDescent="0.2">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c r="AA667" s="2"/>
      <c r="AB667" s="2"/>
      <c r="AC667" s="2"/>
      <c r="AD667" s="2"/>
    </row>
    <row r="668" spans="1:30" ht="15.75" hidden="1" customHeight="1" x14ac:dyDescent="0.2">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c r="AA668" s="2"/>
      <c r="AB668" s="2"/>
      <c r="AC668" s="2"/>
      <c r="AD668" s="2"/>
    </row>
    <row r="669" spans="1:30" ht="15.75" hidden="1" customHeight="1" x14ac:dyDescent="0.2">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c r="AA669" s="2"/>
      <c r="AB669" s="2"/>
      <c r="AC669" s="2"/>
      <c r="AD669" s="2"/>
    </row>
    <row r="670" spans="1:30" ht="15.75" hidden="1" customHeight="1" x14ac:dyDescent="0.2">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c r="AA670" s="2"/>
      <c r="AB670" s="2"/>
      <c r="AC670" s="2"/>
      <c r="AD670" s="2"/>
    </row>
    <row r="671" spans="1:30" ht="15.75" hidden="1" customHeight="1" x14ac:dyDescent="0.2">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c r="AA671" s="2"/>
      <c r="AB671" s="2"/>
      <c r="AC671" s="2"/>
      <c r="AD671" s="2"/>
    </row>
    <row r="672" spans="1:30" ht="15.75" hidden="1" customHeight="1" x14ac:dyDescent="0.2">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c r="AA672" s="2"/>
      <c r="AB672" s="2"/>
      <c r="AC672" s="2"/>
      <c r="AD672" s="2"/>
    </row>
    <row r="673" spans="1:30" ht="15.75" hidden="1" customHeight="1" x14ac:dyDescent="0.2">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c r="AA673" s="2"/>
      <c r="AB673" s="2"/>
      <c r="AC673" s="2"/>
      <c r="AD673" s="2"/>
    </row>
    <row r="674" spans="1:30" ht="15.75" hidden="1" customHeight="1" x14ac:dyDescent="0.2">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c r="AA674" s="2"/>
      <c r="AB674" s="2"/>
      <c r="AC674" s="2"/>
      <c r="AD674" s="2"/>
    </row>
    <row r="675" spans="1:30" ht="15.75" hidden="1" customHeight="1" x14ac:dyDescent="0.2">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c r="AA675" s="2"/>
      <c r="AB675" s="2"/>
      <c r="AC675" s="2"/>
      <c r="AD675" s="2"/>
    </row>
    <row r="676" spans="1:30" ht="15.75" hidden="1" customHeight="1" x14ac:dyDescent="0.2">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c r="AA676" s="2"/>
      <c r="AB676" s="2"/>
      <c r="AC676" s="2"/>
      <c r="AD676" s="2"/>
    </row>
    <row r="677" spans="1:30" ht="15.75" hidden="1" customHeight="1" x14ac:dyDescent="0.2">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c r="AA677" s="2"/>
      <c r="AB677" s="2"/>
      <c r="AC677" s="2"/>
      <c r="AD677" s="2"/>
    </row>
    <row r="678" spans="1:30" ht="15.75" hidden="1" customHeight="1" x14ac:dyDescent="0.2">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c r="AA678" s="2"/>
      <c r="AB678" s="2"/>
      <c r="AC678" s="2"/>
      <c r="AD678" s="2"/>
    </row>
    <row r="679" spans="1:30" ht="15.75" hidden="1" customHeight="1" x14ac:dyDescent="0.2">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c r="AA679" s="2"/>
      <c r="AB679" s="2"/>
      <c r="AC679" s="2"/>
      <c r="AD679" s="2"/>
    </row>
    <row r="680" spans="1:30" ht="15.75" hidden="1" customHeight="1" x14ac:dyDescent="0.2">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c r="AA680" s="2"/>
      <c r="AB680" s="2"/>
      <c r="AC680" s="2"/>
      <c r="AD680" s="2"/>
    </row>
    <row r="681" spans="1:30" ht="15.75" hidden="1" customHeight="1" x14ac:dyDescent="0.2">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c r="AA681" s="2"/>
      <c r="AB681" s="2"/>
      <c r="AC681" s="2"/>
      <c r="AD681" s="2"/>
    </row>
    <row r="682" spans="1:30" ht="15.75" hidden="1" customHeight="1" x14ac:dyDescent="0.2">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c r="AA682" s="2"/>
      <c r="AB682" s="2"/>
      <c r="AC682" s="2"/>
      <c r="AD682" s="2"/>
    </row>
    <row r="683" spans="1:30" ht="15.75" hidden="1" customHeight="1" x14ac:dyDescent="0.2">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c r="AA683" s="2"/>
      <c r="AB683" s="2"/>
      <c r="AC683" s="2"/>
      <c r="AD683" s="2"/>
    </row>
    <row r="684" spans="1:30" ht="15.75" hidden="1" customHeight="1" x14ac:dyDescent="0.2">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c r="AA684" s="2"/>
      <c r="AB684" s="2"/>
      <c r="AC684" s="2"/>
      <c r="AD684" s="2"/>
    </row>
    <row r="685" spans="1:30" ht="15.75" hidden="1" customHeight="1" x14ac:dyDescent="0.2">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c r="AA685" s="2"/>
      <c r="AB685" s="2"/>
      <c r="AC685" s="2"/>
      <c r="AD685" s="2"/>
    </row>
    <row r="686" spans="1:30" ht="15.75" hidden="1" customHeight="1" x14ac:dyDescent="0.2">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c r="AA686" s="2"/>
      <c r="AB686" s="2"/>
      <c r="AC686" s="2"/>
      <c r="AD686" s="2"/>
    </row>
    <row r="687" spans="1:30" ht="15.75" hidden="1" customHeight="1" x14ac:dyDescent="0.2">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c r="AA687" s="2"/>
      <c r="AB687" s="2"/>
      <c r="AC687" s="2"/>
      <c r="AD687" s="2"/>
    </row>
    <row r="688" spans="1:30" ht="15.75" hidden="1" customHeight="1" x14ac:dyDescent="0.2">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c r="AA688" s="2"/>
      <c r="AB688" s="2"/>
      <c r="AC688" s="2"/>
      <c r="AD688" s="2"/>
    </row>
    <row r="689" spans="1:30" ht="15.75" hidden="1" customHeight="1" x14ac:dyDescent="0.2">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c r="AA689" s="2"/>
      <c r="AB689" s="2"/>
      <c r="AC689" s="2"/>
      <c r="AD689" s="2"/>
    </row>
    <row r="690" spans="1:30" ht="15.75" hidden="1" customHeight="1" x14ac:dyDescent="0.2">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c r="AA690" s="2"/>
      <c r="AB690" s="2"/>
      <c r="AC690" s="2"/>
      <c r="AD690" s="2"/>
    </row>
    <row r="691" spans="1:30" ht="15.75" hidden="1" customHeight="1" x14ac:dyDescent="0.2">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c r="AA691" s="2"/>
      <c r="AB691" s="2"/>
      <c r="AC691" s="2"/>
      <c r="AD691" s="2"/>
    </row>
    <row r="692" spans="1:30" ht="15.75" hidden="1" customHeight="1" x14ac:dyDescent="0.2">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c r="AA692" s="2"/>
      <c r="AB692" s="2"/>
      <c r="AC692" s="2"/>
      <c r="AD692" s="2"/>
    </row>
    <row r="693" spans="1:30" ht="15.75" hidden="1" customHeight="1" x14ac:dyDescent="0.2">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c r="AA693" s="2"/>
      <c r="AB693" s="2"/>
      <c r="AC693" s="2"/>
      <c r="AD693" s="2"/>
    </row>
    <row r="694" spans="1:30" ht="15.75" hidden="1" customHeight="1" x14ac:dyDescent="0.2">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c r="AA694" s="2"/>
      <c r="AB694" s="2"/>
      <c r="AC694" s="2"/>
      <c r="AD694" s="2"/>
    </row>
    <row r="695" spans="1:30" ht="15.75" hidden="1" customHeight="1" x14ac:dyDescent="0.2">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c r="AA695" s="2"/>
      <c r="AB695" s="2"/>
      <c r="AC695" s="2"/>
      <c r="AD695" s="2"/>
    </row>
    <row r="696" spans="1:30" ht="15.75" hidden="1" customHeight="1" x14ac:dyDescent="0.2">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c r="AA696" s="2"/>
      <c r="AB696" s="2"/>
      <c r="AC696" s="2"/>
      <c r="AD696" s="2"/>
    </row>
    <row r="697" spans="1:30" ht="15.75" hidden="1" customHeight="1" x14ac:dyDescent="0.2">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c r="AA697" s="2"/>
      <c r="AB697" s="2"/>
      <c r="AC697" s="2"/>
      <c r="AD697" s="2"/>
    </row>
    <row r="698" spans="1:30" ht="15.75" hidden="1" customHeight="1" x14ac:dyDescent="0.2">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c r="AA698" s="2"/>
      <c r="AB698" s="2"/>
      <c r="AC698" s="2"/>
      <c r="AD698" s="2"/>
    </row>
    <row r="699" spans="1:30" ht="15.75" hidden="1" customHeight="1" x14ac:dyDescent="0.2">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c r="AA699" s="2"/>
      <c r="AB699" s="2"/>
      <c r="AC699" s="2"/>
      <c r="AD699" s="2"/>
    </row>
    <row r="700" spans="1:30" ht="15.75" hidden="1" customHeight="1" x14ac:dyDescent="0.2">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c r="AA700" s="2"/>
      <c r="AB700" s="2"/>
      <c r="AC700" s="2"/>
      <c r="AD700" s="2"/>
    </row>
    <row r="701" spans="1:30" ht="15.75" hidden="1" customHeight="1" x14ac:dyDescent="0.2">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c r="AA701" s="2"/>
      <c r="AB701" s="2"/>
      <c r="AC701" s="2"/>
      <c r="AD701" s="2"/>
    </row>
    <row r="702" spans="1:30" ht="15.75" hidden="1" customHeight="1" x14ac:dyDescent="0.2">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c r="AA702" s="2"/>
      <c r="AB702" s="2"/>
      <c r="AC702" s="2"/>
      <c r="AD702" s="2"/>
    </row>
    <row r="703" spans="1:30" ht="15.75" hidden="1" customHeight="1" x14ac:dyDescent="0.2">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c r="AA703" s="2"/>
      <c r="AB703" s="2"/>
      <c r="AC703" s="2"/>
      <c r="AD703" s="2"/>
    </row>
    <row r="704" spans="1:30" ht="15.75" hidden="1" customHeight="1" x14ac:dyDescent="0.2">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c r="AA704" s="2"/>
      <c r="AB704" s="2"/>
      <c r="AC704" s="2"/>
      <c r="AD704" s="2"/>
    </row>
    <row r="705" spans="1:30" ht="15.75" hidden="1" customHeight="1" x14ac:dyDescent="0.2">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c r="AA705" s="2"/>
      <c r="AB705" s="2"/>
      <c r="AC705" s="2"/>
      <c r="AD705" s="2"/>
    </row>
    <row r="706" spans="1:30" ht="15.75" hidden="1" customHeight="1" x14ac:dyDescent="0.2">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c r="AA706" s="2"/>
      <c r="AB706" s="2"/>
      <c r="AC706" s="2"/>
      <c r="AD706" s="2"/>
    </row>
    <row r="707" spans="1:30" ht="15.75" hidden="1" customHeight="1" x14ac:dyDescent="0.2">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c r="AA707" s="2"/>
      <c r="AB707" s="2"/>
      <c r="AC707" s="2"/>
      <c r="AD707" s="2"/>
    </row>
    <row r="708" spans="1:30" ht="15.75" hidden="1" customHeight="1" x14ac:dyDescent="0.2">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c r="AA708" s="2"/>
      <c r="AB708" s="2"/>
      <c r="AC708" s="2"/>
      <c r="AD708" s="2"/>
    </row>
    <row r="709" spans="1:30" ht="15.75" hidden="1" customHeight="1" x14ac:dyDescent="0.2">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c r="AA709" s="2"/>
      <c r="AB709" s="2"/>
      <c r="AC709" s="2"/>
      <c r="AD709" s="2"/>
    </row>
    <row r="710" spans="1:30" ht="15.75" hidden="1" customHeight="1" x14ac:dyDescent="0.2">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c r="AA710" s="2"/>
      <c r="AB710" s="2"/>
      <c r="AC710" s="2"/>
      <c r="AD710" s="2"/>
    </row>
    <row r="711" spans="1:30" ht="15.75" hidden="1" customHeight="1" x14ac:dyDescent="0.2">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c r="AA711" s="2"/>
      <c r="AB711" s="2"/>
      <c r="AC711" s="2"/>
      <c r="AD711" s="2"/>
    </row>
    <row r="712" spans="1:30" ht="15.75" hidden="1" customHeight="1" x14ac:dyDescent="0.2">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c r="AA712" s="2"/>
      <c r="AB712" s="2"/>
      <c r="AC712" s="2"/>
      <c r="AD712" s="2"/>
    </row>
    <row r="713" spans="1:30" ht="15.75" hidden="1" customHeight="1" x14ac:dyDescent="0.2">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c r="AA713" s="2"/>
      <c r="AB713" s="2"/>
      <c r="AC713" s="2"/>
      <c r="AD713" s="2"/>
    </row>
    <row r="714" spans="1:30" ht="15.75" hidden="1" customHeight="1" x14ac:dyDescent="0.2">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c r="AA714" s="2"/>
      <c r="AB714" s="2"/>
      <c r="AC714" s="2"/>
      <c r="AD714" s="2"/>
    </row>
    <row r="715" spans="1:30" ht="15.75" hidden="1" customHeight="1" x14ac:dyDescent="0.2">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c r="AA715" s="2"/>
      <c r="AB715" s="2"/>
      <c r="AC715" s="2"/>
      <c r="AD715" s="2"/>
    </row>
    <row r="716" spans="1:30" ht="15.75" hidden="1" customHeight="1" x14ac:dyDescent="0.2">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c r="AA716" s="2"/>
      <c r="AB716" s="2"/>
      <c r="AC716" s="2"/>
      <c r="AD716" s="2"/>
    </row>
    <row r="717" spans="1:30" ht="15.75" hidden="1" customHeight="1" x14ac:dyDescent="0.2">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c r="AA717" s="2"/>
      <c r="AB717" s="2"/>
      <c r="AC717" s="2"/>
      <c r="AD717" s="2"/>
    </row>
    <row r="718" spans="1:30" ht="15.75" hidden="1" customHeight="1" x14ac:dyDescent="0.2">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c r="AA718" s="2"/>
      <c r="AB718" s="2"/>
      <c r="AC718" s="2"/>
      <c r="AD718" s="2"/>
    </row>
    <row r="719" spans="1:30" ht="15.75" hidden="1" customHeight="1" x14ac:dyDescent="0.2">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c r="AA719" s="2"/>
      <c r="AB719" s="2"/>
      <c r="AC719" s="2"/>
      <c r="AD719" s="2"/>
    </row>
    <row r="720" spans="1:30" ht="15.75" hidden="1" customHeight="1" x14ac:dyDescent="0.2">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c r="AA720" s="2"/>
      <c r="AB720" s="2"/>
      <c r="AC720" s="2"/>
      <c r="AD720" s="2"/>
    </row>
    <row r="721" spans="1:30" ht="15.75" hidden="1" customHeight="1" x14ac:dyDescent="0.2">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c r="AA721" s="2"/>
      <c r="AB721" s="2"/>
      <c r="AC721" s="2"/>
      <c r="AD721" s="2"/>
    </row>
    <row r="722" spans="1:30" ht="15.75" hidden="1" customHeight="1" x14ac:dyDescent="0.2">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c r="AA722" s="2"/>
      <c r="AB722" s="2"/>
      <c r="AC722" s="2"/>
      <c r="AD722" s="2"/>
    </row>
    <row r="723" spans="1:30" ht="15.75" hidden="1" customHeight="1" x14ac:dyDescent="0.2">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c r="AA723" s="2"/>
      <c r="AB723" s="2"/>
      <c r="AC723" s="2"/>
      <c r="AD723" s="2"/>
    </row>
    <row r="724" spans="1:30" ht="15.75" hidden="1" customHeight="1" x14ac:dyDescent="0.2">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c r="AA724" s="2"/>
      <c r="AB724" s="2"/>
      <c r="AC724" s="2"/>
      <c r="AD724" s="2"/>
    </row>
    <row r="725" spans="1:30" ht="15.75" hidden="1" customHeight="1" x14ac:dyDescent="0.2">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c r="AA725" s="2"/>
      <c r="AB725" s="2"/>
      <c r="AC725" s="2"/>
      <c r="AD725" s="2"/>
    </row>
    <row r="726" spans="1:30" ht="15.75" hidden="1" customHeight="1" x14ac:dyDescent="0.2">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c r="AA726" s="2"/>
      <c r="AB726" s="2"/>
      <c r="AC726" s="2"/>
      <c r="AD726" s="2"/>
    </row>
    <row r="727" spans="1:30" ht="15.75" hidden="1" customHeight="1" x14ac:dyDescent="0.2">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c r="AA727" s="2"/>
      <c r="AB727" s="2"/>
      <c r="AC727" s="2"/>
      <c r="AD727" s="2"/>
    </row>
    <row r="728" spans="1:30" ht="15.75" hidden="1" customHeight="1" x14ac:dyDescent="0.2">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c r="AA728" s="2"/>
      <c r="AB728" s="2"/>
      <c r="AC728" s="2"/>
      <c r="AD728" s="2"/>
    </row>
    <row r="729" spans="1:30" ht="15.75" hidden="1" customHeight="1" x14ac:dyDescent="0.2">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c r="AA729" s="2"/>
      <c r="AB729" s="2"/>
      <c r="AC729" s="2"/>
      <c r="AD729" s="2"/>
    </row>
    <row r="730" spans="1:30" ht="15.75" hidden="1" customHeight="1" x14ac:dyDescent="0.2">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c r="AA730" s="2"/>
      <c r="AB730" s="2"/>
      <c r="AC730" s="2"/>
      <c r="AD730" s="2"/>
    </row>
    <row r="731" spans="1:30" ht="15.75" hidden="1" customHeight="1" x14ac:dyDescent="0.2">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c r="AA731" s="2"/>
      <c r="AB731" s="2"/>
      <c r="AC731" s="2"/>
      <c r="AD731" s="2"/>
    </row>
    <row r="732" spans="1:30" ht="15.75" hidden="1" customHeight="1" x14ac:dyDescent="0.2">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c r="AA732" s="2"/>
      <c r="AB732" s="2"/>
      <c r="AC732" s="2"/>
      <c r="AD732" s="2"/>
    </row>
    <row r="733" spans="1:30" ht="15.75" hidden="1" customHeight="1" x14ac:dyDescent="0.2">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c r="AA733" s="2"/>
      <c r="AB733" s="2"/>
      <c r="AC733" s="2"/>
      <c r="AD733" s="2"/>
    </row>
    <row r="734" spans="1:30" ht="15.75" hidden="1" customHeight="1" x14ac:dyDescent="0.2">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c r="AA734" s="2"/>
      <c r="AB734" s="2"/>
      <c r="AC734" s="2"/>
      <c r="AD734" s="2"/>
    </row>
    <row r="735" spans="1:30" ht="15.75" hidden="1" customHeight="1" x14ac:dyDescent="0.2">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c r="AA735" s="2"/>
      <c r="AB735" s="2"/>
      <c r="AC735" s="2"/>
      <c r="AD735" s="2"/>
    </row>
    <row r="736" spans="1:30" ht="15.75" hidden="1" customHeight="1" x14ac:dyDescent="0.2">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c r="AA736" s="2"/>
      <c r="AB736" s="2"/>
      <c r="AC736" s="2"/>
      <c r="AD736" s="2"/>
    </row>
    <row r="737" spans="1:30" ht="15.75" hidden="1" customHeight="1" x14ac:dyDescent="0.2">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c r="AA737" s="2"/>
      <c r="AB737" s="2"/>
      <c r="AC737" s="2"/>
      <c r="AD737" s="2"/>
    </row>
    <row r="738" spans="1:30" ht="15.75" hidden="1" customHeight="1" x14ac:dyDescent="0.2">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c r="AA738" s="2"/>
      <c r="AB738" s="2"/>
      <c r="AC738" s="2"/>
      <c r="AD738" s="2"/>
    </row>
    <row r="739" spans="1:30" ht="15.75" hidden="1" customHeight="1" x14ac:dyDescent="0.2">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c r="AA739" s="2"/>
      <c r="AB739" s="2"/>
      <c r="AC739" s="2"/>
      <c r="AD739" s="2"/>
    </row>
    <row r="740" spans="1:30" ht="15.75" hidden="1" customHeight="1" x14ac:dyDescent="0.2">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c r="AA740" s="2"/>
      <c r="AB740" s="2"/>
      <c r="AC740" s="2"/>
      <c r="AD740" s="2"/>
    </row>
    <row r="741" spans="1:30" ht="15.75" hidden="1" customHeight="1" x14ac:dyDescent="0.2">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c r="AA741" s="2"/>
      <c r="AB741" s="2"/>
      <c r="AC741" s="2"/>
      <c r="AD741" s="2"/>
    </row>
    <row r="742" spans="1:30" ht="15.75" hidden="1" customHeight="1" x14ac:dyDescent="0.2">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c r="AA742" s="2"/>
      <c r="AB742" s="2"/>
      <c r="AC742" s="2"/>
      <c r="AD742" s="2"/>
    </row>
    <row r="743" spans="1:30" ht="15.75" hidden="1" customHeight="1" x14ac:dyDescent="0.2">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c r="AA743" s="2"/>
      <c r="AB743" s="2"/>
      <c r="AC743" s="2"/>
      <c r="AD743" s="2"/>
    </row>
    <row r="744" spans="1:30" ht="15.75" hidden="1" customHeight="1" x14ac:dyDescent="0.2">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c r="AA744" s="2"/>
      <c r="AB744" s="2"/>
      <c r="AC744" s="2"/>
      <c r="AD744" s="2"/>
    </row>
    <row r="745" spans="1:30" ht="15.75" hidden="1" customHeight="1" x14ac:dyDescent="0.2">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c r="AA745" s="2"/>
      <c r="AB745" s="2"/>
      <c r="AC745" s="2"/>
      <c r="AD745" s="2"/>
    </row>
    <row r="746" spans="1:30" ht="15.75" hidden="1" customHeight="1" x14ac:dyDescent="0.2">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c r="AA746" s="2"/>
      <c r="AB746" s="2"/>
      <c r="AC746" s="2"/>
      <c r="AD746" s="2"/>
    </row>
    <row r="747" spans="1:30" ht="15.75" hidden="1" customHeight="1" x14ac:dyDescent="0.2">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c r="AA747" s="2"/>
      <c r="AB747" s="2"/>
      <c r="AC747" s="2"/>
      <c r="AD747" s="2"/>
    </row>
    <row r="748" spans="1:30" ht="15.75" hidden="1" customHeight="1" x14ac:dyDescent="0.2">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c r="AA748" s="2"/>
      <c r="AB748" s="2"/>
      <c r="AC748" s="2"/>
      <c r="AD748" s="2"/>
    </row>
    <row r="749" spans="1:30" ht="15.75" hidden="1" customHeight="1" x14ac:dyDescent="0.2">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c r="AA749" s="2"/>
      <c r="AB749" s="2"/>
      <c r="AC749" s="2"/>
      <c r="AD749" s="2"/>
    </row>
    <row r="750" spans="1:30" ht="15.75" hidden="1" customHeight="1" x14ac:dyDescent="0.2">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c r="AA750" s="2"/>
      <c r="AB750" s="2"/>
      <c r="AC750" s="2"/>
      <c r="AD750" s="2"/>
    </row>
    <row r="751" spans="1:30" ht="15.75" hidden="1" customHeight="1" x14ac:dyDescent="0.2">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c r="AA751" s="2"/>
      <c r="AB751" s="2"/>
      <c r="AC751" s="2"/>
      <c r="AD751" s="2"/>
    </row>
    <row r="752" spans="1:30" ht="15.75" hidden="1" customHeight="1" x14ac:dyDescent="0.2">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c r="AA752" s="2"/>
      <c r="AB752" s="2"/>
      <c r="AC752" s="2"/>
      <c r="AD752" s="2"/>
    </row>
    <row r="753" spans="1:30" ht="15.75" hidden="1" customHeight="1" x14ac:dyDescent="0.2">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c r="AA753" s="2"/>
      <c r="AB753" s="2"/>
      <c r="AC753" s="2"/>
      <c r="AD753" s="2"/>
    </row>
    <row r="754" spans="1:30" ht="15.75" hidden="1" customHeight="1" x14ac:dyDescent="0.2">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c r="AA754" s="2"/>
      <c r="AB754" s="2"/>
      <c r="AC754" s="2"/>
      <c r="AD754" s="2"/>
    </row>
    <row r="755" spans="1:30" ht="15.75" hidden="1" customHeight="1" x14ac:dyDescent="0.2">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c r="AA755" s="2"/>
      <c r="AB755" s="2"/>
      <c r="AC755" s="2"/>
      <c r="AD755" s="2"/>
    </row>
    <row r="756" spans="1:30" ht="15.75" hidden="1" customHeight="1" x14ac:dyDescent="0.2">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c r="AA756" s="2"/>
      <c r="AB756" s="2"/>
      <c r="AC756" s="2"/>
      <c r="AD756" s="2"/>
    </row>
    <row r="757" spans="1:30" ht="15.75" hidden="1" customHeight="1" x14ac:dyDescent="0.2">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c r="AA757" s="2"/>
      <c r="AB757" s="2"/>
      <c r="AC757" s="2"/>
      <c r="AD757" s="2"/>
    </row>
    <row r="758" spans="1:30" ht="15.75" hidden="1" customHeight="1" x14ac:dyDescent="0.2">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c r="AA758" s="2"/>
      <c r="AB758" s="2"/>
      <c r="AC758" s="2"/>
      <c r="AD758" s="2"/>
    </row>
    <row r="759" spans="1:30" ht="15.75" hidden="1" customHeight="1" x14ac:dyDescent="0.2">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c r="AA759" s="2"/>
      <c r="AB759" s="2"/>
      <c r="AC759" s="2"/>
      <c r="AD759" s="2"/>
    </row>
    <row r="760" spans="1:30" ht="15.75" hidden="1" customHeight="1" x14ac:dyDescent="0.2">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c r="AA760" s="2"/>
      <c r="AB760" s="2"/>
      <c r="AC760" s="2"/>
      <c r="AD760" s="2"/>
    </row>
    <row r="761" spans="1:30" ht="15.75" hidden="1" customHeight="1" x14ac:dyDescent="0.2">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c r="AA761" s="2"/>
      <c r="AB761" s="2"/>
      <c r="AC761" s="2"/>
      <c r="AD761" s="2"/>
    </row>
    <row r="762" spans="1:30" ht="15.75" hidden="1" customHeight="1" x14ac:dyDescent="0.2">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c r="AA762" s="2"/>
      <c r="AB762" s="2"/>
      <c r="AC762" s="2"/>
      <c r="AD762" s="2"/>
    </row>
    <row r="763" spans="1:30" ht="15.75" hidden="1" customHeight="1" x14ac:dyDescent="0.2">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c r="AA763" s="2"/>
      <c r="AB763" s="2"/>
      <c r="AC763" s="2"/>
      <c r="AD763" s="2"/>
    </row>
    <row r="764" spans="1:30" ht="15.75" hidden="1" customHeight="1" x14ac:dyDescent="0.2">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c r="AA764" s="2"/>
      <c r="AB764" s="2"/>
      <c r="AC764" s="2"/>
      <c r="AD764" s="2"/>
    </row>
    <row r="765" spans="1:30" ht="15.75" hidden="1" customHeight="1" x14ac:dyDescent="0.2">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c r="AA765" s="2"/>
      <c r="AB765" s="2"/>
      <c r="AC765" s="2"/>
      <c r="AD765" s="2"/>
    </row>
    <row r="766" spans="1:30" ht="15.75" hidden="1" customHeight="1" x14ac:dyDescent="0.2">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c r="AA766" s="2"/>
      <c r="AB766" s="2"/>
      <c r="AC766" s="2"/>
      <c r="AD766" s="2"/>
    </row>
    <row r="767" spans="1:30" ht="15.75" hidden="1" customHeight="1" x14ac:dyDescent="0.2">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c r="AA767" s="2"/>
      <c r="AB767" s="2"/>
      <c r="AC767" s="2"/>
      <c r="AD767" s="2"/>
    </row>
    <row r="768" spans="1:30" ht="15.75" hidden="1" customHeight="1" x14ac:dyDescent="0.2">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c r="AA768" s="2"/>
      <c r="AB768" s="2"/>
      <c r="AC768" s="2"/>
      <c r="AD768" s="2"/>
    </row>
    <row r="769" spans="1:30" ht="15.75" hidden="1" customHeight="1" x14ac:dyDescent="0.2">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c r="AA769" s="2"/>
      <c r="AB769" s="2"/>
      <c r="AC769" s="2"/>
      <c r="AD769" s="2"/>
    </row>
    <row r="770" spans="1:30" ht="15.75" hidden="1" customHeight="1" x14ac:dyDescent="0.2">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c r="AA770" s="2"/>
      <c r="AB770" s="2"/>
      <c r="AC770" s="2"/>
      <c r="AD770" s="2"/>
    </row>
    <row r="771" spans="1:30" ht="15.75" hidden="1" customHeight="1" x14ac:dyDescent="0.2">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c r="AA771" s="2"/>
      <c r="AB771" s="2"/>
      <c r="AC771" s="2"/>
      <c r="AD771" s="2"/>
    </row>
    <row r="772" spans="1:30" ht="15.75" hidden="1" customHeight="1" x14ac:dyDescent="0.2">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c r="AA772" s="2"/>
      <c r="AB772" s="2"/>
      <c r="AC772" s="2"/>
      <c r="AD772" s="2"/>
    </row>
    <row r="773" spans="1:30" ht="15.75" hidden="1" customHeight="1" x14ac:dyDescent="0.2">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c r="AA773" s="2"/>
      <c r="AB773" s="2"/>
      <c r="AC773" s="2"/>
      <c r="AD773" s="2"/>
    </row>
    <row r="774" spans="1:30" ht="15.75" hidden="1" customHeight="1" x14ac:dyDescent="0.2">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c r="AA774" s="2"/>
      <c r="AB774" s="2"/>
      <c r="AC774" s="2"/>
      <c r="AD774" s="2"/>
    </row>
    <row r="775" spans="1:30" ht="15.75" hidden="1" customHeight="1" x14ac:dyDescent="0.2">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c r="AA775" s="2"/>
      <c r="AB775" s="2"/>
      <c r="AC775" s="2"/>
      <c r="AD775" s="2"/>
    </row>
    <row r="776" spans="1:30" ht="15.75" hidden="1" customHeight="1" x14ac:dyDescent="0.2">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c r="AA776" s="2"/>
      <c r="AB776" s="2"/>
      <c r="AC776" s="2"/>
      <c r="AD776" s="2"/>
    </row>
    <row r="777" spans="1:30" ht="15.75" hidden="1" customHeight="1" x14ac:dyDescent="0.2">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c r="AA777" s="2"/>
      <c r="AB777" s="2"/>
      <c r="AC777" s="2"/>
      <c r="AD777" s="2"/>
    </row>
    <row r="778" spans="1:30" ht="15.75" hidden="1" customHeight="1" x14ac:dyDescent="0.2">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c r="AA778" s="2"/>
      <c r="AB778" s="2"/>
      <c r="AC778" s="2"/>
      <c r="AD778" s="2"/>
    </row>
    <row r="779" spans="1:30" ht="15.75" hidden="1" customHeight="1" x14ac:dyDescent="0.2">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c r="AA779" s="2"/>
      <c r="AB779" s="2"/>
      <c r="AC779" s="2"/>
      <c r="AD779" s="2"/>
    </row>
    <row r="780" spans="1:30" ht="15.75" hidden="1" customHeight="1" x14ac:dyDescent="0.2">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c r="AA780" s="2"/>
      <c r="AB780" s="2"/>
      <c r="AC780" s="2"/>
      <c r="AD780" s="2"/>
    </row>
    <row r="781" spans="1:30" ht="15.75" hidden="1" customHeight="1" x14ac:dyDescent="0.2">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c r="AA781" s="2"/>
      <c r="AB781" s="2"/>
      <c r="AC781" s="2"/>
      <c r="AD781" s="2"/>
    </row>
    <row r="782" spans="1:30" ht="15.75" hidden="1" customHeight="1" x14ac:dyDescent="0.2">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c r="AA782" s="2"/>
      <c r="AB782" s="2"/>
      <c r="AC782" s="2"/>
      <c r="AD782" s="2"/>
    </row>
    <row r="783" spans="1:30" ht="15.75" hidden="1" customHeight="1" x14ac:dyDescent="0.2">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c r="AA783" s="2"/>
      <c r="AB783" s="2"/>
      <c r="AC783" s="2"/>
      <c r="AD783" s="2"/>
    </row>
    <row r="784" spans="1:30" ht="15.75" hidden="1" customHeight="1" x14ac:dyDescent="0.2">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c r="AA784" s="2"/>
      <c r="AB784" s="2"/>
      <c r="AC784" s="2"/>
      <c r="AD784" s="2"/>
    </row>
    <row r="785" spans="1:30" ht="15.75" hidden="1" customHeight="1" x14ac:dyDescent="0.2">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c r="AA785" s="2"/>
      <c r="AB785" s="2"/>
      <c r="AC785" s="2"/>
      <c r="AD785" s="2"/>
    </row>
    <row r="786" spans="1:30" ht="15.75" hidden="1" customHeight="1" x14ac:dyDescent="0.2">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c r="AA786" s="2"/>
      <c r="AB786" s="2"/>
      <c r="AC786" s="2"/>
      <c r="AD786" s="2"/>
    </row>
    <row r="787" spans="1:30" ht="15.75" hidden="1" customHeight="1" x14ac:dyDescent="0.2">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c r="AA787" s="2"/>
      <c r="AB787" s="2"/>
      <c r="AC787" s="2"/>
      <c r="AD787" s="2"/>
    </row>
    <row r="788" spans="1:30" ht="15.75" hidden="1" customHeight="1" x14ac:dyDescent="0.2">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c r="AA788" s="2"/>
      <c r="AB788" s="2"/>
      <c r="AC788" s="2"/>
      <c r="AD788" s="2"/>
    </row>
    <row r="789" spans="1:30" ht="15.75" hidden="1" customHeight="1" x14ac:dyDescent="0.2">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c r="AA789" s="2"/>
      <c r="AB789" s="2"/>
      <c r="AC789" s="2"/>
      <c r="AD789" s="2"/>
    </row>
    <row r="790" spans="1:30" ht="15.75" hidden="1" customHeight="1" x14ac:dyDescent="0.2">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c r="AA790" s="2"/>
      <c r="AB790" s="2"/>
      <c r="AC790" s="2"/>
      <c r="AD790" s="2"/>
    </row>
    <row r="791" spans="1:30" ht="15.75" hidden="1" customHeight="1" x14ac:dyDescent="0.2">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c r="AA791" s="2"/>
      <c r="AB791" s="2"/>
      <c r="AC791" s="2"/>
      <c r="AD791" s="2"/>
    </row>
    <row r="792" spans="1:30" ht="15.75" hidden="1" customHeight="1" x14ac:dyDescent="0.2">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c r="AA792" s="2"/>
      <c r="AB792" s="2"/>
      <c r="AC792" s="2"/>
      <c r="AD792" s="2"/>
    </row>
    <row r="793" spans="1:30" ht="15.75" hidden="1" customHeight="1" x14ac:dyDescent="0.2">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c r="AA793" s="2"/>
      <c r="AB793" s="2"/>
      <c r="AC793" s="2"/>
      <c r="AD793" s="2"/>
    </row>
    <row r="794" spans="1:30" ht="15.75" hidden="1" customHeight="1" x14ac:dyDescent="0.2">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c r="AA794" s="2"/>
      <c r="AB794" s="2"/>
      <c r="AC794" s="2"/>
      <c r="AD794" s="2"/>
    </row>
    <row r="795" spans="1:30" ht="15.75" hidden="1" customHeight="1" x14ac:dyDescent="0.2">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c r="AA795" s="2"/>
      <c r="AB795" s="2"/>
      <c r="AC795" s="2"/>
      <c r="AD795" s="2"/>
    </row>
    <row r="796" spans="1:30" ht="15.75" hidden="1" customHeight="1" x14ac:dyDescent="0.2">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c r="AA796" s="2"/>
      <c r="AB796" s="2"/>
      <c r="AC796" s="2"/>
      <c r="AD796" s="2"/>
    </row>
    <row r="797" spans="1:30" ht="15.75" hidden="1" customHeight="1" x14ac:dyDescent="0.2">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c r="AA797" s="2"/>
      <c r="AB797" s="2"/>
      <c r="AC797" s="2"/>
      <c r="AD797" s="2"/>
    </row>
    <row r="798" spans="1:30" ht="15.75" hidden="1" customHeight="1" x14ac:dyDescent="0.2">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c r="AA798" s="2"/>
      <c r="AB798" s="2"/>
      <c r="AC798" s="2"/>
      <c r="AD798" s="2"/>
    </row>
    <row r="799" spans="1:30" ht="15.75" hidden="1" customHeight="1" x14ac:dyDescent="0.2">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c r="AA799" s="2"/>
      <c r="AB799" s="2"/>
      <c r="AC799" s="2"/>
      <c r="AD799" s="2"/>
    </row>
    <row r="800" spans="1:30" ht="15.75" hidden="1" customHeight="1" x14ac:dyDescent="0.2">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c r="AA800" s="2"/>
      <c r="AB800" s="2"/>
      <c r="AC800" s="2"/>
      <c r="AD800" s="2"/>
    </row>
    <row r="801" spans="1:30" ht="15.75" hidden="1" customHeight="1" x14ac:dyDescent="0.2">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c r="AA801" s="2"/>
      <c r="AB801" s="2"/>
      <c r="AC801" s="2"/>
      <c r="AD801" s="2"/>
    </row>
    <row r="802" spans="1:30" ht="15.75" hidden="1" customHeight="1" x14ac:dyDescent="0.2">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c r="AA802" s="2"/>
      <c r="AB802" s="2"/>
      <c r="AC802" s="2"/>
      <c r="AD802" s="2"/>
    </row>
    <row r="803" spans="1:30" ht="15.75" hidden="1" customHeight="1" x14ac:dyDescent="0.2">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c r="AA803" s="2"/>
      <c r="AB803" s="2"/>
      <c r="AC803" s="2"/>
      <c r="AD803" s="2"/>
    </row>
    <row r="804" spans="1:30" ht="15.75" hidden="1" customHeight="1" x14ac:dyDescent="0.2">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c r="AA804" s="2"/>
      <c r="AB804" s="2"/>
      <c r="AC804" s="2"/>
      <c r="AD804" s="2"/>
    </row>
    <row r="805" spans="1:30" ht="15.75" hidden="1" customHeight="1" x14ac:dyDescent="0.2">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c r="AA805" s="2"/>
      <c r="AB805" s="2"/>
      <c r="AC805" s="2"/>
      <c r="AD805" s="2"/>
    </row>
    <row r="806" spans="1:30" ht="15.75" hidden="1" customHeight="1" x14ac:dyDescent="0.2">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c r="AA806" s="2"/>
      <c r="AB806" s="2"/>
      <c r="AC806" s="2"/>
      <c r="AD806" s="2"/>
    </row>
    <row r="807" spans="1:30" ht="15.75" hidden="1" customHeight="1" x14ac:dyDescent="0.2">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c r="AA807" s="2"/>
      <c r="AB807" s="2"/>
      <c r="AC807" s="2"/>
      <c r="AD807" s="2"/>
    </row>
    <row r="808" spans="1:30" ht="15.75" hidden="1" customHeight="1" x14ac:dyDescent="0.2">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c r="AA808" s="2"/>
      <c r="AB808" s="2"/>
      <c r="AC808" s="2"/>
      <c r="AD808" s="2"/>
    </row>
    <row r="809" spans="1:30" ht="15.75" hidden="1" customHeight="1" x14ac:dyDescent="0.2">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c r="AA809" s="2"/>
      <c r="AB809" s="2"/>
      <c r="AC809" s="2"/>
      <c r="AD809" s="2"/>
    </row>
    <row r="810" spans="1:30" ht="15.75" hidden="1" customHeight="1" x14ac:dyDescent="0.2">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c r="AA810" s="2"/>
      <c r="AB810" s="2"/>
      <c r="AC810" s="2"/>
      <c r="AD810" s="2"/>
    </row>
    <row r="811" spans="1:30" ht="15.75" hidden="1" customHeight="1" x14ac:dyDescent="0.2">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c r="AA811" s="2"/>
      <c r="AB811" s="2"/>
      <c r="AC811" s="2"/>
      <c r="AD811" s="2"/>
    </row>
    <row r="812" spans="1:30" ht="15.75" hidden="1" customHeight="1" x14ac:dyDescent="0.2">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c r="AA812" s="2"/>
      <c r="AB812" s="2"/>
      <c r="AC812" s="2"/>
      <c r="AD812" s="2"/>
    </row>
    <row r="813" spans="1:30" ht="15.75" hidden="1" customHeight="1" x14ac:dyDescent="0.2">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c r="AA813" s="2"/>
      <c r="AB813" s="2"/>
      <c r="AC813" s="2"/>
      <c r="AD813" s="2"/>
    </row>
    <row r="814" spans="1:30" ht="15.75" hidden="1" customHeight="1" x14ac:dyDescent="0.2">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c r="AA814" s="2"/>
      <c r="AB814" s="2"/>
      <c r="AC814" s="2"/>
      <c r="AD814" s="2"/>
    </row>
    <row r="815" spans="1:30" ht="15.75" hidden="1" customHeight="1" x14ac:dyDescent="0.2">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c r="AA815" s="2"/>
      <c r="AB815" s="2"/>
      <c r="AC815" s="2"/>
      <c r="AD815" s="2"/>
    </row>
    <row r="816" spans="1:30" ht="15.75" hidden="1" customHeight="1" x14ac:dyDescent="0.2">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c r="AA816" s="2"/>
      <c r="AB816" s="2"/>
      <c r="AC816" s="2"/>
      <c r="AD816" s="2"/>
    </row>
    <row r="817" spans="1:30" ht="15.75" hidden="1" customHeight="1" x14ac:dyDescent="0.2">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c r="AA817" s="2"/>
      <c r="AB817" s="2"/>
      <c r="AC817" s="2"/>
      <c r="AD817" s="2"/>
    </row>
    <row r="818" spans="1:30" ht="15.75" hidden="1" customHeight="1" x14ac:dyDescent="0.2">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c r="AA818" s="2"/>
      <c r="AB818" s="2"/>
      <c r="AC818" s="2"/>
      <c r="AD818" s="2"/>
    </row>
    <row r="819" spans="1:30" ht="15.75" hidden="1" customHeight="1" x14ac:dyDescent="0.2">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c r="AA819" s="2"/>
      <c r="AB819" s="2"/>
      <c r="AC819" s="2"/>
      <c r="AD819" s="2"/>
    </row>
    <row r="820" spans="1:30" ht="15.75" hidden="1" customHeight="1" x14ac:dyDescent="0.2">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c r="AA820" s="2"/>
      <c r="AB820" s="2"/>
      <c r="AC820" s="2"/>
      <c r="AD820" s="2"/>
    </row>
    <row r="821" spans="1:30" ht="15.75" hidden="1" customHeight="1" x14ac:dyDescent="0.2">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c r="AA821" s="2"/>
      <c r="AB821" s="2"/>
      <c r="AC821" s="2"/>
      <c r="AD821" s="2"/>
    </row>
    <row r="822" spans="1:30" ht="15.75" hidden="1" customHeight="1" x14ac:dyDescent="0.2">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c r="AA822" s="2"/>
      <c r="AB822" s="2"/>
      <c r="AC822" s="2"/>
      <c r="AD822" s="2"/>
    </row>
    <row r="823" spans="1:30" ht="15.75" hidden="1" customHeight="1" x14ac:dyDescent="0.2">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c r="AA823" s="2"/>
      <c r="AB823" s="2"/>
      <c r="AC823" s="2"/>
      <c r="AD823" s="2"/>
    </row>
    <row r="824" spans="1:30" ht="15.75" hidden="1" customHeight="1" x14ac:dyDescent="0.2">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c r="AA824" s="2"/>
      <c r="AB824" s="2"/>
      <c r="AC824" s="2"/>
      <c r="AD824" s="2"/>
    </row>
    <row r="825" spans="1:30" ht="15.75" hidden="1" customHeight="1" x14ac:dyDescent="0.2">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c r="AA825" s="2"/>
      <c r="AB825" s="2"/>
      <c r="AC825" s="2"/>
      <c r="AD825" s="2"/>
    </row>
    <row r="826" spans="1:30" ht="15.75" hidden="1" customHeight="1" x14ac:dyDescent="0.2">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c r="AA826" s="2"/>
      <c r="AB826" s="2"/>
      <c r="AC826" s="2"/>
      <c r="AD826" s="2"/>
    </row>
    <row r="827" spans="1:30" ht="15.75" hidden="1" customHeight="1" x14ac:dyDescent="0.2">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c r="AA827" s="2"/>
      <c r="AB827" s="2"/>
      <c r="AC827" s="2"/>
      <c r="AD827" s="2"/>
    </row>
    <row r="828" spans="1:30" ht="15.75" hidden="1" customHeight="1" x14ac:dyDescent="0.2">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c r="AA828" s="2"/>
      <c r="AB828" s="2"/>
      <c r="AC828" s="2"/>
      <c r="AD828" s="2"/>
    </row>
    <row r="829" spans="1:30" ht="15.75" hidden="1" customHeight="1" x14ac:dyDescent="0.2">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c r="AA829" s="2"/>
      <c r="AB829" s="2"/>
      <c r="AC829" s="2"/>
      <c r="AD829" s="2"/>
    </row>
    <row r="830" spans="1:30" ht="15.75" hidden="1" customHeight="1" x14ac:dyDescent="0.2">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c r="AA830" s="2"/>
      <c r="AB830" s="2"/>
      <c r="AC830" s="2"/>
      <c r="AD830" s="2"/>
    </row>
    <row r="831" spans="1:30" ht="15.75" hidden="1" customHeight="1" x14ac:dyDescent="0.2">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c r="AA831" s="2"/>
      <c r="AB831" s="2"/>
      <c r="AC831" s="2"/>
      <c r="AD831" s="2"/>
    </row>
    <row r="832" spans="1:30" ht="15.75" hidden="1" customHeight="1" x14ac:dyDescent="0.2">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c r="AA832" s="2"/>
      <c r="AB832" s="2"/>
      <c r="AC832" s="2"/>
      <c r="AD832" s="2"/>
    </row>
    <row r="833" spans="1:30" ht="15.75" hidden="1" customHeight="1" x14ac:dyDescent="0.2">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c r="AA833" s="2"/>
      <c r="AB833" s="2"/>
      <c r="AC833" s="2"/>
      <c r="AD833" s="2"/>
    </row>
    <row r="834" spans="1:30" ht="15.75" hidden="1" customHeight="1" x14ac:dyDescent="0.2">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c r="AA834" s="2"/>
      <c r="AB834" s="2"/>
      <c r="AC834" s="2"/>
      <c r="AD834" s="2"/>
    </row>
    <row r="835" spans="1:30" ht="15.75" hidden="1" customHeight="1" x14ac:dyDescent="0.2">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c r="AA835" s="2"/>
      <c r="AB835" s="2"/>
      <c r="AC835" s="2"/>
      <c r="AD835" s="2"/>
    </row>
    <row r="836" spans="1:30" ht="15.75" hidden="1" customHeight="1" x14ac:dyDescent="0.2">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c r="AA836" s="2"/>
      <c r="AB836" s="2"/>
      <c r="AC836" s="2"/>
      <c r="AD836" s="2"/>
    </row>
    <row r="837" spans="1:30" ht="15.75" hidden="1" customHeight="1" x14ac:dyDescent="0.2">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c r="AA837" s="2"/>
      <c r="AB837" s="2"/>
      <c r="AC837" s="2"/>
      <c r="AD837" s="2"/>
    </row>
    <row r="838" spans="1:30" ht="15.75" hidden="1" customHeight="1" x14ac:dyDescent="0.2">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c r="AA838" s="2"/>
      <c r="AB838" s="2"/>
      <c r="AC838" s="2"/>
      <c r="AD838" s="2"/>
    </row>
    <row r="839" spans="1:30" ht="15.75" hidden="1" customHeight="1" x14ac:dyDescent="0.2">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c r="AA839" s="2"/>
      <c r="AB839" s="2"/>
      <c r="AC839" s="2"/>
      <c r="AD839" s="2"/>
    </row>
    <row r="840" spans="1:30" ht="15.75" hidden="1" customHeight="1" x14ac:dyDescent="0.2">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c r="AA840" s="2"/>
      <c r="AB840" s="2"/>
      <c r="AC840" s="2"/>
      <c r="AD840" s="2"/>
    </row>
    <row r="841" spans="1:30" ht="15.75" hidden="1" customHeight="1" x14ac:dyDescent="0.2">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c r="AA841" s="2"/>
      <c r="AB841" s="2"/>
      <c r="AC841" s="2"/>
      <c r="AD841" s="2"/>
    </row>
    <row r="842" spans="1:30" ht="15.75" hidden="1" customHeight="1" x14ac:dyDescent="0.2">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c r="AA842" s="2"/>
      <c r="AB842" s="2"/>
      <c r="AC842" s="2"/>
      <c r="AD842" s="2"/>
    </row>
    <row r="843" spans="1:30" ht="15.75" hidden="1" customHeight="1" x14ac:dyDescent="0.2">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c r="AA843" s="2"/>
      <c r="AB843" s="2"/>
      <c r="AC843" s="2"/>
      <c r="AD843" s="2"/>
    </row>
    <row r="844" spans="1:30" ht="15.75" hidden="1" customHeight="1" x14ac:dyDescent="0.2">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c r="AA844" s="2"/>
      <c r="AB844" s="2"/>
      <c r="AC844" s="2"/>
      <c r="AD844" s="2"/>
    </row>
    <row r="845" spans="1:30" ht="15.75" hidden="1" customHeight="1" x14ac:dyDescent="0.2">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c r="AA845" s="2"/>
      <c r="AB845" s="2"/>
      <c r="AC845" s="2"/>
      <c r="AD845" s="2"/>
    </row>
    <row r="846" spans="1:30" ht="15.75" hidden="1" customHeight="1" x14ac:dyDescent="0.2">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c r="AA846" s="2"/>
      <c r="AB846" s="2"/>
      <c r="AC846" s="2"/>
      <c r="AD846" s="2"/>
    </row>
    <row r="847" spans="1:30" ht="15.75" hidden="1" customHeight="1" x14ac:dyDescent="0.2">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c r="AA847" s="2"/>
      <c r="AB847" s="2"/>
      <c r="AC847" s="2"/>
      <c r="AD847" s="2"/>
    </row>
    <row r="848" spans="1:30" ht="15.75" hidden="1" customHeight="1" x14ac:dyDescent="0.2">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c r="AA848" s="2"/>
      <c r="AB848" s="2"/>
      <c r="AC848" s="2"/>
      <c r="AD848" s="2"/>
    </row>
    <row r="849" spans="1:30" ht="15.75" hidden="1" customHeight="1" x14ac:dyDescent="0.2">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c r="AA849" s="2"/>
      <c r="AB849" s="2"/>
      <c r="AC849" s="2"/>
      <c r="AD849" s="2"/>
    </row>
    <row r="850" spans="1:30" ht="15.75" hidden="1" customHeight="1" x14ac:dyDescent="0.2">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c r="AA850" s="2"/>
      <c r="AB850" s="2"/>
      <c r="AC850" s="2"/>
      <c r="AD850" s="2"/>
    </row>
    <row r="851" spans="1:30" ht="15.75" hidden="1" customHeight="1" x14ac:dyDescent="0.2">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c r="AA851" s="2"/>
      <c r="AB851" s="2"/>
      <c r="AC851" s="2"/>
      <c r="AD851" s="2"/>
    </row>
    <row r="852" spans="1:30" ht="15.75" hidden="1" customHeight="1" x14ac:dyDescent="0.2">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c r="AA852" s="2"/>
      <c r="AB852" s="2"/>
      <c r="AC852" s="2"/>
      <c r="AD852" s="2"/>
    </row>
    <row r="853" spans="1:30" ht="15.75" hidden="1" customHeight="1" x14ac:dyDescent="0.2">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c r="AA853" s="2"/>
      <c r="AB853" s="2"/>
      <c r="AC853" s="2"/>
      <c r="AD853" s="2"/>
    </row>
    <row r="854" spans="1:30" ht="15.75" hidden="1" customHeight="1" x14ac:dyDescent="0.2">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c r="AA854" s="2"/>
      <c r="AB854" s="2"/>
      <c r="AC854" s="2"/>
      <c r="AD854" s="2"/>
    </row>
    <row r="855" spans="1:30" ht="15.75" hidden="1" customHeight="1" x14ac:dyDescent="0.2">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c r="AA855" s="2"/>
      <c r="AB855" s="2"/>
      <c r="AC855" s="2"/>
      <c r="AD855" s="2"/>
    </row>
    <row r="856" spans="1:30" ht="15.75" hidden="1" customHeight="1" x14ac:dyDescent="0.2">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c r="AA856" s="2"/>
      <c r="AB856" s="2"/>
      <c r="AC856" s="2"/>
      <c r="AD856" s="2"/>
    </row>
    <row r="857" spans="1:30" ht="15.75" hidden="1" customHeight="1" x14ac:dyDescent="0.2">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c r="AA857" s="2"/>
      <c r="AB857" s="2"/>
      <c r="AC857" s="2"/>
      <c r="AD857" s="2"/>
    </row>
    <row r="858" spans="1:30" ht="15.75" hidden="1" customHeight="1" x14ac:dyDescent="0.2">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c r="AA858" s="2"/>
      <c r="AB858" s="2"/>
      <c r="AC858" s="2"/>
      <c r="AD858" s="2"/>
    </row>
    <row r="859" spans="1:30" ht="15.75" hidden="1" customHeight="1" x14ac:dyDescent="0.2">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c r="AA859" s="2"/>
      <c r="AB859" s="2"/>
      <c r="AC859" s="2"/>
      <c r="AD859" s="2"/>
    </row>
    <row r="860" spans="1:30" ht="15.75" hidden="1" customHeight="1" x14ac:dyDescent="0.2">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c r="AA860" s="2"/>
      <c r="AB860" s="2"/>
      <c r="AC860" s="2"/>
      <c r="AD860" s="2"/>
    </row>
    <row r="861" spans="1:30" ht="15.75" hidden="1" customHeight="1" x14ac:dyDescent="0.2">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c r="AA861" s="2"/>
      <c r="AB861" s="2"/>
      <c r="AC861" s="2"/>
      <c r="AD861" s="2"/>
    </row>
    <row r="862" spans="1:30" ht="15.75" hidden="1" customHeight="1" x14ac:dyDescent="0.2">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c r="AA862" s="2"/>
      <c r="AB862" s="2"/>
      <c r="AC862" s="2"/>
      <c r="AD862" s="2"/>
    </row>
    <row r="863" spans="1:30" ht="15.75" hidden="1" customHeight="1" x14ac:dyDescent="0.2">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c r="AA863" s="2"/>
      <c r="AB863" s="2"/>
      <c r="AC863" s="2"/>
      <c r="AD863" s="2"/>
    </row>
    <row r="864" spans="1:30" ht="15.75" hidden="1" customHeight="1" x14ac:dyDescent="0.2">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c r="AA864" s="2"/>
      <c r="AB864" s="2"/>
      <c r="AC864" s="2"/>
      <c r="AD864" s="2"/>
    </row>
    <row r="865" spans="1:30" ht="15.75" hidden="1" customHeight="1" x14ac:dyDescent="0.2">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c r="AA865" s="2"/>
      <c r="AB865" s="2"/>
      <c r="AC865" s="2"/>
      <c r="AD865" s="2"/>
    </row>
    <row r="866" spans="1:30" ht="15.75" hidden="1" customHeight="1" x14ac:dyDescent="0.2">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c r="AA866" s="2"/>
      <c r="AB866" s="2"/>
      <c r="AC866" s="2"/>
      <c r="AD866" s="2"/>
    </row>
    <row r="867" spans="1:30" ht="15.75" hidden="1" customHeight="1" x14ac:dyDescent="0.2">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c r="AA867" s="2"/>
      <c r="AB867" s="2"/>
      <c r="AC867" s="2"/>
      <c r="AD867" s="2"/>
    </row>
    <row r="868" spans="1:30" ht="15.75" hidden="1" customHeight="1" x14ac:dyDescent="0.2">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c r="AA868" s="2"/>
      <c r="AB868" s="2"/>
      <c r="AC868" s="2"/>
      <c r="AD868" s="2"/>
    </row>
    <row r="869" spans="1:30" ht="15.75" hidden="1" customHeight="1" x14ac:dyDescent="0.2">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c r="AA869" s="2"/>
      <c r="AB869" s="2"/>
      <c r="AC869" s="2"/>
      <c r="AD869" s="2"/>
    </row>
    <row r="870" spans="1:30" ht="15.75" hidden="1" customHeight="1" x14ac:dyDescent="0.2">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c r="AA870" s="2"/>
      <c r="AB870" s="2"/>
      <c r="AC870" s="2"/>
      <c r="AD870" s="2"/>
    </row>
    <row r="871" spans="1:30" ht="15.75" hidden="1" customHeight="1" x14ac:dyDescent="0.2">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c r="AA871" s="2"/>
      <c r="AB871" s="2"/>
      <c r="AC871" s="2"/>
      <c r="AD871" s="2"/>
    </row>
    <row r="872" spans="1:30" ht="15.75" hidden="1" customHeight="1" x14ac:dyDescent="0.2">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c r="AA872" s="2"/>
      <c r="AB872" s="2"/>
      <c r="AC872" s="2"/>
      <c r="AD872" s="2"/>
    </row>
    <row r="873" spans="1:30" ht="15.75" hidden="1" customHeight="1" x14ac:dyDescent="0.2">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c r="AA873" s="2"/>
      <c r="AB873" s="2"/>
      <c r="AC873" s="2"/>
      <c r="AD873" s="2"/>
    </row>
    <row r="874" spans="1:30" ht="15.75" hidden="1" customHeight="1" x14ac:dyDescent="0.2">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c r="AA874" s="2"/>
      <c r="AB874" s="2"/>
      <c r="AC874" s="2"/>
      <c r="AD874" s="2"/>
    </row>
    <row r="875" spans="1:30" ht="15.75" hidden="1" customHeight="1" x14ac:dyDescent="0.2">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c r="AA875" s="2"/>
      <c r="AB875" s="2"/>
      <c r="AC875" s="2"/>
      <c r="AD875" s="2"/>
    </row>
    <row r="876" spans="1:30" ht="15.75" hidden="1" customHeight="1" x14ac:dyDescent="0.2">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c r="AA876" s="2"/>
      <c r="AB876" s="2"/>
      <c r="AC876" s="2"/>
      <c r="AD876" s="2"/>
    </row>
    <row r="877" spans="1:30" ht="15.75" hidden="1" customHeight="1" x14ac:dyDescent="0.2">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c r="AA877" s="2"/>
      <c r="AB877" s="2"/>
      <c r="AC877" s="2"/>
      <c r="AD877" s="2"/>
    </row>
    <row r="878" spans="1:30" ht="15.75" hidden="1" customHeight="1" x14ac:dyDescent="0.2">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c r="AA878" s="2"/>
      <c r="AB878" s="2"/>
      <c r="AC878" s="2"/>
      <c r="AD878" s="2"/>
    </row>
    <row r="879" spans="1:30" ht="15.75" hidden="1" customHeight="1" x14ac:dyDescent="0.2">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c r="AA879" s="2"/>
      <c r="AB879" s="2"/>
      <c r="AC879" s="2"/>
      <c r="AD879" s="2"/>
    </row>
    <row r="880" spans="1:30" ht="15.75" hidden="1" customHeight="1" x14ac:dyDescent="0.2">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c r="AA880" s="2"/>
      <c r="AB880" s="2"/>
      <c r="AC880" s="2"/>
      <c r="AD880" s="2"/>
    </row>
    <row r="881" spans="1:30" ht="15.75" hidden="1" customHeight="1" x14ac:dyDescent="0.2">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c r="AA881" s="2"/>
      <c r="AB881" s="2"/>
      <c r="AC881" s="2"/>
      <c r="AD881" s="2"/>
    </row>
    <row r="882" spans="1:30" ht="15.75" hidden="1" customHeight="1" x14ac:dyDescent="0.2">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c r="AA882" s="2"/>
      <c r="AB882" s="2"/>
      <c r="AC882" s="2"/>
      <c r="AD882" s="2"/>
    </row>
    <row r="883" spans="1:30" ht="15.75" hidden="1" customHeight="1" x14ac:dyDescent="0.2">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c r="AA883" s="2"/>
      <c r="AB883" s="2"/>
      <c r="AC883" s="2"/>
      <c r="AD883" s="2"/>
    </row>
    <row r="884" spans="1:30" ht="15.75" hidden="1" customHeight="1" x14ac:dyDescent="0.2">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c r="AA884" s="2"/>
      <c r="AB884" s="2"/>
      <c r="AC884" s="2"/>
      <c r="AD884" s="2"/>
    </row>
    <row r="885" spans="1:30" ht="15.75" hidden="1" customHeight="1" x14ac:dyDescent="0.2">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c r="AA885" s="2"/>
      <c r="AB885" s="2"/>
      <c r="AC885" s="2"/>
      <c r="AD885" s="2"/>
    </row>
    <row r="886" spans="1:30" ht="15.75" hidden="1" customHeight="1" x14ac:dyDescent="0.2">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c r="AA886" s="2"/>
      <c r="AB886" s="2"/>
      <c r="AC886" s="2"/>
      <c r="AD886" s="2"/>
    </row>
    <row r="887" spans="1:30" ht="15.75" hidden="1" customHeight="1" x14ac:dyDescent="0.2">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c r="AA887" s="2"/>
      <c r="AB887" s="2"/>
      <c r="AC887" s="2"/>
      <c r="AD887" s="2"/>
    </row>
    <row r="888" spans="1:30" ht="15.75" hidden="1" customHeight="1" x14ac:dyDescent="0.2">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c r="AA888" s="2"/>
      <c r="AB888" s="2"/>
      <c r="AC888" s="2"/>
      <c r="AD888" s="2"/>
    </row>
    <row r="889" spans="1:30" ht="15.75" hidden="1" customHeight="1" x14ac:dyDescent="0.2">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c r="AA889" s="2"/>
      <c r="AB889" s="2"/>
      <c r="AC889" s="2"/>
      <c r="AD889" s="2"/>
    </row>
    <row r="890" spans="1:30" ht="15.75" hidden="1" customHeight="1" x14ac:dyDescent="0.2">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c r="AA890" s="2"/>
      <c r="AB890" s="2"/>
      <c r="AC890" s="2"/>
      <c r="AD890" s="2"/>
    </row>
    <row r="891" spans="1:30" ht="15.75" hidden="1" customHeight="1" x14ac:dyDescent="0.2">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c r="AA891" s="2"/>
      <c r="AB891" s="2"/>
      <c r="AC891" s="2"/>
      <c r="AD891" s="2"/>
    </row>
    <row r="892" spans="1:30" ht="15.75" hidden="1" customHeight="1" x14ac:dyDescent="0.2">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c r="AA892" s="2"/>
      <c r="AB892" s="2"/>
      <c r="AC892" s="2"/>
      <c r="AD892" s="2"/>
    </row>
    <row r="893" spans="1:30" ht="15.75" hidden="1" customHeight="1" x14ac:dyDescent="0.2">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c r="AA893" s="2"/>
      <c r="AB893" s="2"/>
      <c r="AC893" s="2"/>
      <c r="AD893" s="2"/>
    </row>
    <row r="894" spans="1:30" ht="15.75" hidden="1" customHeight="1" x14ac:dyDescent="0.2">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c r="AA894" s="2"/>
      <c r="AB894" s="2"/>
      <c r="AC894" s="2"/>
      <c r="AD894" s="2"/>
    </row>
    <row r="895" spans="1:30" ht="15.75" hidden="1" customHeight="1" x14ac:dyDescent="0.2">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c r="AA895" s="2"/>
      <c r="AB895" s="2"/>
      <c r="AC895" s="2"/>
      <c r="AD895" s="2"/>
    </row>
    <row r="896" spans="1:30" ht="15.75" hidden="1" customHeight="1" x14ac:dyDescent="0.2">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c r="AA896" s="2"/>
      <c r="AB896" s="2"/>
      <c r="AC896" s="2"/>
      <c r="AD896" s="2"/>
    </row>
    <row r="897" spans="1:30" ht="15.75" hidden="1" customHeight="1" x14ac:dyDescent="0.2">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c r="AA897" s="2"/>
      <c r="AB897" s="2"/>
      <c r="AC897" s="2"/>
      <c r="AD897" s="2"/>
    </row>
    <row r="898" spans="1:30" ht="15.75" hidden="1" customHeight="1" x14ac:dyDescent="0.2">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c r="AA898" s="2"/>
      <c r="AB898" s="2"/>
      <c r="AC898" s="2"/>
      <c r="AD898" s="2"/>
    </row>
    <row r="899" spans="1:30" ht="15.75" hidden="1" customHeight="1" x14ac:dyDescent="0.2">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c r="AA899" s="2"/>
      <c r="AB899" s="2"/>
      <c r="AC899" s="2"/>
      <c r="AD899" s="2"/>
    </row>
    <row r="900" spans="1:30" ht="15.75" hidden="1" customHeight="1" x14ac:dyDescent="0.2">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c r="AA900" s="2"/>
      <c r="AB900" s="2"/>
      <c r="AC900" s="2"/>
      <c r="AD900" s="2"/>
    </row>
    <row r="901" spans="1:30" ht="15.75" hidden="1" customHeight="1" x14ac:dyDescent="0.2">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c r="AA901" s="2"/>
      <c r="AB901" s="2"/>
      <c r="AC901" s="2"/>
      <c r="AD901" s="2"/>
    </row>
    <row r="902" spans="1:30" ht="15.75" hidden="1" customHeight="1" x14ac:dyDescent="0.2">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c r="AA902" s="2"/>
      <c r="AB902" s="2"/>
      <c r="AC902" s="2"/>
      <c r="AD902" s="2"/>
    </row>
    <row r="903" spans="1:30" ht="15.75" hidden="1" customHeight="1" x14ac:dyDescent="0.2">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c r="AA903" s="2"/>
      <c r="AB903" s="2"/>
      <c r="AC903" s="2"/>
      <c r="AD903" s="2"/>
    </row>
    <row r="904" spans="1:30" ht="15.75" hidden="1" customHeight="1" x14ac:dyDescent="0.2">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c r="AA904" s="2"/>
      <c r="AB904" s="2"/>
      <c r="AC904" s="2"/>
      <c r="AD904" s="2"/>
    </row>
    <row r="905" spans="1:30" ht="15.75" hidden="1" customHeight="1" x14ac:dyDescent="0.2">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c r="AA905" s="2"/>
      <c r="AB905" s="2"/>
      <c r="AC905" s="2"/>
      <c r="AD905" s="2"/>
    </row>
    <row r="906" spans="1:30" ht="15.75" hidden="1" customHeight="1" x14ac:dyDescent="0.2">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c r="AA906" s="2"/>
      <c r="AB906" s="2"/>
      <c r="AC906" s="2"/>
      <c r="AD906" s="2"/>
    </row>
    <row r="907" spans="1:30" ht="15.75" hidden="1" customHeight="1" x14ac:dyDescent="0.2">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c r="AA907" s="2"/>
      <c r="AB907" s="2"/>
      <c r="AC907" s="2"/>
      <c r="AD907" s="2"/>
    </row>
    <row r="908" spans="1:30" ht="15.75" hidden="1" customHeight="1" x14ac:dyDescent="0.2">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c r="AA908" s="2"/>
      <c r="AB908" s="2"/>
      <c r="AC908" s="2"/>
      <c r="AD908" s="2"/>
    </row>
    <row r="909" spans="1:30" ht="15.75" hidden="1" customHeight="1" x14ac:dyDescent="0.2">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c r="AA909" s="2"/>
      <c r="AB909" s="2"/>
      <c r="AC909" s="2"/>
      <c r="AD909" s="2"/>
    </row>
    <row r="910" spans="1:30" ht="15.75" hidden="1" customHeight="1" x14ac:dyDescent="0.2">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c r="AA910" s="2"/>
      <c r="AB910" s="2"/>
      <c r="AC910" s="2"/>
      <c r="AD910" s="2"/>
    </row>
    <row r="911" spans="1:30" ht="15.75" hidden="1" customHeight="1" x14ac:dyDescent="0.2">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c r="AA911" s="2"/>
      <c r="AB911" s="2"/>
      <c r="AC911" s="2"/>
      <c r="AD911" s="2"/>
    </row>
    <row r="912" spans="1:30" ht="15.75" hidden="1" customHeight="1" x14ac:dyDescent="0.2">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c r="AA912" s="2"/>
      <c r="AB912" s="2"/>
      <c r="AC912" s="2"/>
      <c r="AD912" s="2"/>
    </row>
    <row r="913" spans="1:30" ht="15.75" hidden="1" customHeight="1" x14ac:dyDescent="0.2">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c r="AA913" s="2"/>
      <c r="AB913" s="2"/>
      <c r="AC913" s="2"/>
      <c r="AD913" s="2"/>
    </row>
    <row r="914" spans="1:30" ht="15.75" hidden="1" customHeight="1" x14ac:dyDescent="0.2">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c r="AA914" s="2"/>
      <c r="AB914" s="2"/>
      <c r="AC914" s="2"/>
      <c r="AD914" s="2"/>
    </row>
    <row r="915" spans="1:30" ht="15.75" hidden="1" customHeight="1" x14ac:dyDescent="0.2">
      <c r="C915" s="2"/>
      <c r="D915" s="2"/>
      <c r="E915" s="2"/>
      <c r="F915" s="2"/>
      <c r="G915" s="2"/>
      <c r="H915" s="2"/>
      <c r="I915" s="2"/>
      <c r="J915" s="2"/>
      <c r="K915" s="2"/>
      <c r="L915" s="2"/>
      <c r="M915" s="2"/>
      <c r="N915" s="2"/>
      <c r="O915" s="2"/>
      <c r="P915" s="2"/>
      <c r="Q915" s="2"/>
      <c r="R915" s="2"/>
      <c r="S915" s="2"/>
      <c r="T915" s="2"/>
      <c r="U915" s="2"/>
      <c r="V915" s="2"/>
      <c r="W915" s="2"/>
      <c r="X915" s="2"/>
      <c r="Y915" s="2"/>
      <c r="Z915" s="2"/>
      <c r="AA915" s="2"/>
      <c r="AB915" s="2"/>
      <c r="AC915" s="2"/>
      <c r="AD915" s="2"/>
    </row>
  </sheetData>
  <mergeCells count="5">
    <mergeCell ref="A1:C1"/>
    <mergeCell ref="A2:C2"/>
    <mergeCell ref="A18:C18"/>
    <mergeCell ref="A19:C19"/>
    <mergeCell ref="A20:C20"/>
  </mergeCells>
  <dataValidations count="1">
    <dataValidation type="custom" allowBlank="1" showDropDown="1" sqref="C4:C16" xr:uid="{00000000-0002-0000-0500-000000000000}">
      <formula1>AND(ISNUMBER(C4),(NOT(OR(NOT(ISERROR(DATEVALUE(C4))), AND(ISNUMBER(C4), LEFT(CELL("format", C4))="D")))))</formula1>
    </dataValidation>
  </dataValidations>
  <pageMargins left="0.7" right="0.7" top="0.75" bottom="0.75" header="0" footer="0"/>
  <pageSetup orientation="portrait"/>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B6D7A8"/>
  </sheetPr>
  <dimension ref="A1:AA982"/>
  <sheetViews>
    <sheetView workbookViewId="0">
      <selection sqref="A1:C1"/>
    </sheetView>
  </sheetViews>
  <sheetFormatPr baseColWidth="10" defaultColWidth="0" defaultRowHeight="15" customHeight="1" zeroHeight="1" x14ac:dyDescent="0.2"/>
  <cols>
    <col min="1" max="1" width="48.83203125" customWidth="1"/>
    <col min="2" max="2" width="34.1640625" customWidth="1"/>
    <col min="3" max="3" width="21.5" customWidth="1"/>
    <col min="4" max="6" width="9.1640625" hidden="1" customWidth="1"/>
    <col min="7" max="27" width="8.6640625" hidden="1" customWidth="1"/>
    <col min="28" max="16384" width="14.5" hidden="1"/>
  </cols>
  <sheetData>
    <row r="1" spans="1:27" ht="56.25" customHeight="1" x14ac:dyDescent="0.2">
      <c r="A1" s="62" t="s">
        <v>138</v>
      </c>
      <c r="B1" s="49"/>
      <c r="C1" s="49"/>
      <c r="D1" s="2"/>
      <c r="E1" s="2"/>
      <c r="F1" s="2"/>
      <c r="G1" s="2"/>
      <c r="H1" s="2"/>
      <c r="I1" s="2"/>
      <c r="J1" s="2"/>
      <c r="K1" s="2"/>
      <c r="L1" s="2"/>
      <c r="M1" s="2"/>
      <c r="N1" s="2"/>
      <c r="O1" s="2"/>
      <c r="P1" s="2"/>
      <c r="Q1" s="2"/>
      <c r="R1" s="2"/>
      <c r="S1" s="2"/>
      <c r="T1" s="2"/>
      <c r="U1" s="2"/>
      <c r="V1" s="2"/>
      <c r="W1" s="2"/>
      <c r="X1" s="2"/>
      <c r="Y1" s="2"/>
      <c r="Z1" s="2"/>
      <c r="AA1" s="2"/>
    </row>
    <row r="2" spans="1:27" ht="19.5" customHeight="1" x14ac:dyDescent="0.2">
      <c r="A2" s="31" t="s">
        <v>110</v>
      </c>
      <c r="B2" s="32" t="s">
        <v>111</v>
      </c>
      <c r="C2" s="33" t="s">
        <v>112</v>
      </c>
      <c r="D2" s="2"/>
      <c r="E2" s="2"/>
      <c r="F2" s="2"/>
      <c r="G2" s="2"/>
      <c r="H2" s="2"/>
      <c r="I2" s="2"/>
      <c r="J2" s="2"/>
      <c r="K2" s="2"/>
      <c r="L2" s="2"/>
      <c r="M2" s="2"/>
      <c r="N2" s="2"/>
      <c r="O2" s="2"/>
      <c r="P2" s="2"/>
      <c r="Q2" s="2"/>
      <c r="R2" s="2"/>
      <c r="S2" s="2"/>
      <c r="T2" s="2"/>
      <c r="U2" s="2"/>
      <c r="V2" s="2"/>
      <c r="W2" s="2"/>
      <c r="X2" s="2"/>
      <c r="Y2" s="2"/>
      <c r="Z2" s="2"/>
      <c r="AA2" s="2"/>
    </row>
    <row r="3" spans="1:27" ht="24" customHeight="1" x14ac:dyDescent="0.2">
      <c r="A3" s="10" t="s">
        <v>113</v>
      </c>
      <c r="B3" s="35" t="s">
        <v>114</v>
      </c>
      <c r="C3" s="36">
        <f>SUM(Table_2_Materials_and_Supplies[Total cost])</f>
        <v>5164</v>
      </c>
      <c r="D3" s="8"/>
      <c r="E3" s="8"/>
      <c r="F3" s="8"/>
      <c r="G3" s="8"/>
      <c r="H3" s="8"/>
      <c r="I3" s="8"/>
      <c r="J3" s="8"/>
      <c r="K3" s="8"/>
      <c r="L3" s="8"/>
      <c r="M3" s="8"/>
      <c r="N3" s="8"/>
      <c r="O3" s="8"/>
      <c r="P3" s="8"/>
      <c r="Q3" s="8"/>
      <c r="R3" s="8"/>
      <c r="S3" s="8"/>
      <c r="T3" s="8"/>
      <c r="U3" s="8"/>
      <c r="V3" s="8"/>
      <c r="W3" s="8"/>
      <c r="X3" s="8"/>
      <c r="Y3" s="8"/>
      <c r="Z3" s="8"/>
      <c r="AA3" s="8"/>
    </row>
    <row r="4" spans="1:27" ht="24" customHeight="1" x14ac:dyDescent="0.2">
      <c r="A4" s="10" t="s">
        <v>115</v>
      </c>
      <c r="B4" s="35" t="s">
        <v>114</v>
      </c>
      <c r="C4" s="36">
        <f>SUM(Table_3_Inventory[Total cost])</f>
        <v>0</v>
      </c>
      <c r="D4" s="8"/>
      <c r="E4" s="8"/>
      <c r="F4" s="8"/>
      <c r="G4" s="8"/>
      <c r="H4" s="8"/>
      <c r="I4" s="8"/>
      <c r="J4" s="8"/>
      <c r="K4" s="8"/>
      <c r="L4" s="8"/>
      <c r="M4" s="8"/>
      <c r="N4" s="8"/>
      <c r="O4" s="8"/>
      <c r="P4" s="8"/>
      <c r="Q4" s="8"/>
      <c r="R4" s="8"/>
      <c r="S4" s="8"/>
      <c r="T4" s="8"/>
      <c r="U4" s="8"/>
      <c r="V4" s="8"/>
      <c r="W4" s="8"/>
      <c r="X4" s="8"/>
      <c r="Y4" s="8"/>
      <c r="Z4" s="8"/>
      <c r="AA4" s="8"/>
    </row>
    <row r="5" spans="1:27" ht="24" customHeight="1" x14ac:dyDescent="0.2">
      <c r="A5" s="10" t="s">
        <v>116</v>
      </c>
      <c r="B5" s="35" t="s">
        <v>114</v>
      </c>
      <c r="C5" s="36">
        <f>SUM(Table_4_Equipment[Total cost])</f>
        <v>75</v>
      </c>
      <c r="D5" s="8"/>
      <c r="E5" s="8"/>
      <c r="F5" s="8"/>
      <c r="G5" s="8"/>
      <c r="H5" s="8"/>
      <c r="I5" s="8"/>
      <c r="J5" s="8"/>
      <c r="K5" s="8"/>
      <c r="L5" s="8"/>
      <c r="M5" s="8"/>
      <c r="N5" s="8"/>
      <c r="O5" s="8"/>
      <c r="P5" s="8"/>
      <c r="Q5" s="8"/>
      <c r="R5" s="8"/>
      <c r="S5" s="8"/>
      <c r="T5" s="8"/>
      <c r="U5" s="8"/>
      <c r="V5" s="8"/>
      <c r="W5" s="8"/>
      <c r="X5" s="8"/>
      <c r="Y5" s="8"/>
      <c r="Z5" s="8"/>
      <c r="AA5" s="8"/>
    </row>
    <row r="6" spans="1:27" ht="24" customHeight="1" x14ac:dyDescent="0.2">
      <c r="A6" s="10" t="s">
        <v>117</v>
      </c>
      <c r="B6" s="35" t="s">
        <v>114</v>
      </c>
      <c r="C6" s="36">
        <f>SUM(Table_5_General_Supplies[Total cost])</f>
        <v>55</v>
      </c>
      <c r="D6" s="8"/>
      <c r="E6" s="8"/>
      <c r="F6" s="8"/>
      <c r="G6" s="8"/>
      <c r="H6" s="8"/>
      <c r="I6" s="8"/>
      <c r="J6" s="8"/>
      <c r="K6" s="8"/>
      <c r="L6" s="8"/>
      <c r="M6" s="8"/>
      <c r="N6" s="8"/>
      <c r="O6" s="8"/>
      <c r="P6" s="8"/>
      <c r="Q6" s="8"/>
      <c r="R6" s="8"/>
      <c r="S6" s="8"/>
      <c r="T6" s="8"/>
      <c r="U6" s="8"/>
      <c r="V6" s="8"/>
      <c r="W6" s="8"/>
      <c r="X6" s="8"/>
      <c r="Y6" s="8"/>
      <c r="Z6" s="8"/>
      <c r="AA6" s="8"/>
    </row>
    <row r="7" spans="1:27" ht="24" customHeight="1" x14ac:dyDescent="0.2">
      <c r="A7" s="10" t="s">
        <v>118</v>
      </c>
      <c r="B7" s="35" t="s">
        <v>119</v>
      </c>
      <c r="C7" s="36">
        <f>SUM(Table_6_Furniture_Displays_Shelving[Total cost])</f>
        <v>415.99</v>
      </c>
      <c r="D7" s="8"/>
      <c r="E7" s="8"/>
      <c r="F7" s="8"/>
      <c r="G7" s="8"/>
      <c r="H7" s="8"/>
      <c r="I7" s="8"/>
      <c r="J7" s="8"/>
      <c r="K7" s="8"/>
      <c r="L7" s="8"/>
      <c r="M7" s="8"/>
      <c r="N7" s="8"/>
      <c r="O7" s="8"/>
      <c r="P7" s="8"/>
      <c r="Q7" s="8"/>
      <c r="R7" s="8"/>
      <c r="S7" s="8"/>
      <c r="T7" s="8"/>
      <c r="U7" s="8"/>
      <c r="V7" s="8"/>
      <c r="W7" s="8"/>
      <c r="X7" s="8"/>
      <c r="Y7" s="8"/>
      <c r="Z7" s="8"/>
      <c r="AA7" s="8"/>
    </row>
    <row r="8" spans="1:27" ht="24" customHeight="1" x14ac:dyDescent="0.2">
      <c r="A8" s="10" t="s">
        <v>120</v>
      </c>
      <c r="B8" s="35" t="s">
        <v>119</v>
      </c>
      <c r="C8" s="36">
        <f>SUM(Table_7_Remodeling[Total cost])</f>
        <v>0</v>
      </c>
      <c r="D8" s="8"/>
      <c r="E8" s="8"/>
      <c r="F8" s="8"/>
      <c r="G8" s="8"/>
      <c r="H8" s="8"/>
      <c r="I8" s="8"/>
      <c r="J8" s="8"/>
      <c r="K8" s="8"/>
      <c r="L8" s="8"/>
      <c r="M8" s="8"/>
      <c r="N8" s="8"/>
      <c r="O8" s="8"/>
      <c r="P8" s="8"/>
      <c r="Q8" s="8"/>
      <c r="R8" s="8"/>
      <c r="S8" s="8"/>
      <c r="T8" s="8"/>
      <c r="U8" s="8"/>
      <c r="V8" s="8"/>
      <c r="W8" s="8"/>
      <c r="X8" s="8"/>
      <c r="Y8" s="8"/>
      <c r="Z8" s="8"/>
      <c r="AA8" s="8"/>
    </row>
    <row r="9" spans="1:27" ht="24" customHeight="1" x14ac:dyDescent="0.2">
      <c r="A9" s="10" t="s">
        <v>121</v>
      </c>
      <c r="B9" s="35" t="s">
        <v>119</v>
      </c>
      <c r="C9" s="36">
        <f>SUM(Table_8_Rent_or_Mortgage_Payments[Total cost])</f>
        <v>0</v>
      </c>
      <c r="D9" s="8"/>
      <c r="E9" s="8"/>
      <c r="F9" s="8"/>
      <c r="G9" s="8"/>
      <c r="H9" s="8"/>
      <c r="I9" s="8"/>
      <c r="J9" s="8"/>
      <c r="K9" s="8"/>
      <c r="L9" s="8"/>
      <c r="M9" s="8"/>
      <c r="N9" s="8"/>
      <c r="O9" s="8"/>
      <c r="P9" s="8"/>
      <c r="Q9" s="8"/>
      <c r="R9" s="8"/>
      <c r="S9" s="8"/>
      <c r="T9" s="8"/>
      <c r="U9" s="8"/>
      <c r="V9" s="8"/>
      <c r="W9" s="8"/>
      <c r="X9" s="8"/>
      <c r="Y9" s="8"/>
      <c r="Z9" s="8"/>
      <c r="AA9" s="8"/>
    </row>
    <row r="10" spans="1:27" ht="24" customHeight="1" x14ac:dyDescent="0.2">
      <c r="A10" s="10" t="s">
        <v>122</v>
      </c>
      <c r="B10" s="35" t="s">
        <v>119</v>
      </c>
      <c r="C10" s="36">
        <f>SUM(Table_9_Utilities[Total Cost])</f>
        <v>0</v>
      </c>
      <c r="D10" s="8"/>
      <c r="E10" s="8"/>
      <c r="F10" s="8"/>
      <c r="G10" s="8"/>
      <c r="H10" s="8"/>
      <c r="I10" s="8"/>
      <c r="J10" s="8"/>
      <c r="K10" s="8"/>
      <c r="L10" s="8"/>
      <c r="M10" s="8"/>
      <c r="N10" s="8"/>
      <c r="O10" s="8"/>
      <c r="P10" s="8"/>
      <c r="Q10" s="8"/>
      <c r="R10" s="8"/>
      <c r="S10" s="8"/>
      <c r="T10" s="8"/>
      <c r="U10" s="8"/>
      <c r="V10" s="8"/>
      <c r="W10" s="8"/>
      <c r="X10" s="8"/>
      <c r="Y10" s="8"/>
      <c r="Z10" s="8"/>
      <c r="AA10" s="8"/>
    </row>
    <row r="11" spans="1:27" ht="24" customHeight="1" x14ac:dyDescent="0.2">
      <c r="A11" s="10" t="s">
        <v>123</v>
      </c>
      <c r="B11" s="34" t="s">
        <v>124</v>
      </c>
      <c r="C11" s="36">
        <f>SUM(Table_10_Advertising_and_Marketing[Cost])</f>
        <v>295.88</v>
      </c>
      <c r="D11" s="8"/>
      <c r="E11" s="8"/>
      <c r="F11" s="8"/>
      <c r="G11" s="8"/>
      <c r="H11" s="8"/>
      <c r="I11" s="8"/>
      <c r="J11" s="8"/>
      <c r="K11" s="8"/>
      <c r="L11" s="8"/>
      <c r="M11" s="8"/>
      <c r="N11" s="8"/>
      <c r="O11" s="8"/>
      <c r="P11" s="8"/>
      <c r="Q11" s="8"/>
      <c r="R11" s="8"/>
      <c r="S11" s="8"/>
      <c r="T11" s="8"/>
      <c r="U11" s="8"/>
      <c r="V11" s="8"/>
      <c r="W11" s="8"/>
      <c r="X11" s="8"/>
      <c r="Y11" s="8"/>
      <c r="Z11" s="8"/>
      <c r="AA11" s="8"/>
    </row>
    <row r="12" spans="1:27" ht="24" customHeight="1" x14ac:dyDescent="0.2">
      <c r="A12" s="10" t="s">
        <v>125</v>
      </c>
      <c r="B12" s="34" t="s">
        <v>124</v>
      </c>
      <c r="C12" s="36">
        <f>SUM(Table_11_Signs[Cost])</f>
        <v>229.98</v>
      </c>
      <c r="D12" s="8"/>
      <c r="E12" s="8"/>
      <c r="F12" s="8"/>
      <c r="G12" s="8"/>
      <c r="H12" s="8"/>
      <c r="I12" s="8"/>
      <c r="J12" s="8"/>
      <c r="K12" s="8"/>
      <c r="L12" s="8"/>
      <c r="M12" s="8"/>
      <c r="N12" s="8"/>
      <c r="O12" s="8"/>
      <c r="P12" s="8"/>
      <c r="Q12" s="8"/>
      <c r="R12" s="8"/>
      <c r="S12" s="8"/>
      <c r="T12" s="8"/>
      <c r="U12" s="8"/>
      <c r="V12" s="8"/>
      <c r="W12" s="8"/>
      <c r="X12" s="8"/>
      <c r="Y12" s="8"/>
      <c r="Z12" s="8"/>
      <c r="AA12" s="8"/>
    </row>
    <row r="13" spans="1:27" ht="24" customHeight="1" x14ac:dyDescent="0.2">
      <c r="A13" s="10" t="s">
        <v>126</v>
      </c>
      <c r="B13" s="34" t="s">
        <v>127</v>
      </c>
      <c r="C13" s="36">
        <f>SUM(Table_12_Advertising_and_Marketing_2[Cost])</f>
        <v>105</v>
      </c>
      <c r="D13" s="8"/>
      <c r="E13" s="8"/>
      <c r="F13" s="8"/>
      <c r="G13" s="8"/>
      <c r="H13" s="8"/>
      <c r="I13" s="8"/>
      <c r="J13" s="8"/>
      <c r="K13" s="8"/>
      <c r="L13" s="8"/>
      <c r="M13" s="8"/>
      <c r="N13" s="8"/>
      <c r="O13" s="8"/>
      <c r="P13" s="8"/>
      <c r="Q13" s="8"/>
      <c r="R13" s="8"/>
      <c r="S13" s="8"/>
      <c r="T13" s="8"/>
      <c r="U13" s="8"/>
      <c r="V13" s="8"/>
      <c r="W13" s="8"/>
      <c r="X13" s="8"/>
      <c r="Y13" s="8"/>
      <c r="Z13" s="8"/>
      <c r="AA13" s="8"/>
    </row>
    <row r="14" spans="1:27" ht="24" customHeight="1" x14ac:dyDescent="0.2">
      <c r="A14" s="10" t="s">
        <v>128</v>
      </c>
      <c r="B14" s="34" t="s">
        <v>127</v>
      </c>
      <c r="C14" s="36">
        <f>SUM(Table_13_Legal_and_Accounting_Fees[Cost])</f>
        <v>448.99</v>
      </c>
      <c r="D14" s="8"/>
      <c r="E14" s="8"/>
      <c r="F14" s="8"/>
      <c r="G14" s="8"/>
      <c r="H14" s="8"/>
      <c r="I14" s="8"/>
      <c r="J14" s="8"/>
      <c r="K14" s="8"/>
      <c r="L14" s="8"/>
      <c r="M14" s="8"/>
      <c r="N14" s="8"/>
      <c r="O14" s="8"/>
      <c r="P14" s="8"/>
      <c r="Q14" s="8"/>
      <c r="R14" s="8"/>
      <c r="S14" s="8"/>
      <c r="T14" s="8"/>
      <c r="U14" s="8"/>
      <c r="V14" s="8"/>
      <c r="W14" s="8"/>
      <c r="X14" s="8"/>
      <c r="Y14" s="8"/>
      <c r="Z14" s="8"/>
      <c r="AA14" s="8"/>
    </row>
    <row r="15" spans="1:27" ht="24" customHeight="1" x14ac:dyDescent="0.2">
      <c r="A15" s="10" t="s">
        <v>129</v>
      </c>
      <c r="B15" s="34" t="s">
        <v>127</v>
      </c>
      <c r="C15" s="36">
        <f>SUM(Table_14_Insurance[6 Month Premium])</f>
        <v>200</v>
      </c>
      <c r="D15" s="8"/>
      <c r="E15" s="8"/>
      <c r="F15" s="8"/>
      <c r="G15" s="8"/>
      <c r="H15" s="8"/>
      <c r="I15" s="8"/>
      <c r="J15" s="8"/>
      <c r="K15" s="8"/>
      <c r="L15" s="8"/>
      <c r="M15" s="8"/>
      <c r="N15" s="8"/>
      <c r="O15" s="8"/>
      <c r="P15" s="8"/>
      <c r="Q15" s="8"/>
      <c r="R15" s="8"/>
      <c r="S15" s="8"/>
      <c r="T15" s="8"/>
      <c r="U15" s="8"/>
      <c r="V15" s="8"/>
      <c r="W15" s="8"/>
      <c r="X15" s="8"/>
      <c r="Y15" s="8"/>
      <c r="Z15" s="8"/>
      <c r="AA15" s="8"/>
    </row>
    <row r="16" spans="1:27" ht="24" customHeight="1" x14ac:dyDescent="0.2">
      <c r="A16" s="10" t="s">
        <v>130</v>
      </c>
      <c r="B16" s="34" t="s">
        <v>131</v>
      </c>
      <c r="C16" s="36">
        <f>SUM(Table_15_Other_Expenses[Cost])</f>
        <v>600</v>
      </c>
      <c r="D16" s="8"/>
      <c r="E16" s="8"/>
      <c r="F16" s="8"/>
      <c r="G16" s="8"/>
      <c r="H16" s="8"/>
      <c r="I16" s="8"/>
      <c r="J16" s="8"/>
      <c r="K16" s="8"/>
      <c r="L16" s="8"/>
      <c r="M16" s="8"/>
      <c r="N16" s="8"/>
      <c r="O16" s="8"/>
      <c r="P16" s="8"/>
      <c r="Q16" s="8"/>
      <c r="R16" s="8"/>
      <c r="S16" s="8"/>
      <c r="T16" s="8"/>
      <c r="U16" s="8"/>
      <c r="V16" s="8"/>
      <c r="W16" s="8"/>
      <c r="X16" s="8"/>
      <c r="Y16" s="8"/>
      <c r="Z16" s="8"/>
      <c r="AA16" s="8"/>
    </row>
    <row r="17" spans="1:27" ht="24" customHeight="1" x14ac:dyDescent="0.2">
      <c r="A17" s="12" t="s">
        <v>132</v>
      </c>
      <c r="B17" s="12"/>
      <c r="C17" s="37">
        <f>SUM(Table_1_Total_Start_Up_Costs[Total Costs])</f>
        <v>7589.8399999999992</v>
      </c>
      <c r="D17" s="2"/>
      <c r="E17" s="2"/>
      <c r="F17" s="2"/>
      <c r="G17" s="2"/>
      <c r="H17" s="2"/>
      <c r="I17" s="2"/>
      <c r="J17" s="2"/>
      <c r="K17" s="2"/>
      <c r="L17" s="2"/>
      <c r="M17" s="2"/>
      <c r="N17" s="2"/>
      <c r="O17" s="2"/>
      <c r="P17" s="2"/>
      <c r="Q17" s="2"/>
      <c r="R17" s="2"/>
      <c r="S17" s="2"/>
      <c r="T17" s="2"/>
      <c r="U17" s="2"/>
      <c r="V17" s="2"/>
      <c r="W17" s="2"/>
      <c r="X17" s="2"/>
      <c r="Y17" s="2"/>
      <c r="Z17" s="2"/>
      <c r="AA17" s="2"/>
    </row>
    <row r="18" spans="1:27" ht="15.75" customHeight="1" x14ac:dyDescent="0.2">
      <c r="A18" s="57" t="s">
        <v>0</v>
      </c>
      <c r="B18" s="49"/>
      <c r="C18" s="49"/>
      <c r="D18" s="2"/>
      <c r="E18" s="2"/>
      <c r="F18" s="2"/>
      <c r="G18" s="2"/>
      <c r="H18" s="2"/>
      <c r="I18" s="2"/>
      <c r="J18" s="2"/>
      <c r="K18" s="2"/>
      <c r="L18" s="2"/>
      <c r="M18" s="2"/>
      <c r="N18" s="2"/>
      <c r="O18" s="2"/>
      <c r="P18" s="2"/>
      <c r="Q18" s="2"/>
      <c r="R18" s="2"/>
      <c r="S18" s="2"/>
      <c r="T18" s="2"/>
      <c r="U18" s="2"/>
      <c r="V18" s="2"/>
      <c r="W18" s="2"/>
      <c r="X18" s="2"/>
      <c r="Y18" s="2"/>
      <c r="Z18" s="2"/>
      <c r="AA18" s="2"/>
    </row>
    <row r="19" spans="1:27" ht="15.75" hidden="1" customHeight="1" x14ac:dyDescent="0.2">
      <c r="A19" s="2"/>
      <c r="B19" s="2"/>
      <c r="C19" s="2"/>
      <c r="D19" s="2"/>
      <c r="E19" s="2"/>
      <c r="F19" s="2"/>
      <c r="G19" s="2"/>
      <c r="H19" s="2"/>
      <c r="I19" s="2"/>
      <c r="J19" s="2"/>
      <c r="K19" s="2"/>
      <c r="L19" s="2"/>
      <c r="M19" s="2"/>
      <c r="N19" s="2"/>
      <c r="O19" s="2"/>
      <c r="P19" s="2"/>
      <c r="Q19" s="2"/>
      <c r="R19" s="2"/>
      <c r="S19" s="2"/>
      <c r="T19" s="2"/>
      <c r="U19" s="2"/>
      <c r="V19" s="2"/>
      <c r="W19" s="2"/>
      <c r="X19" s="2"/>
      <c r="Y19" s="2"/>
      <c r="Z19" s="2"/>
      <c r="AA19" s="2"/>
    </row>
    <row r="20" spans="1:27" ht="15.75" hidden="1" customHeight="1" x14ac:dyDescent="0.2">
      <c r="A20" s="2"/>
      <c r="B20" s="2"/>
      <c r="C20" s="2"/>
      <c r="D20" s="2"/>
      <c r="E20" s="2"/>
      <c r="F20" s="2"/>
      <c r="G20" s="2"/>
      <c r="H20" s="2"/>
      <c r="I20" s="2"/>
      <c r="J20" s="2"/>
      <c r="K20" s="2"/>
      <c r="L20" s="2"/>
      <c r="M20" s="2"/>
      <c r="N20" s="2"/>
      <c r="O20" s="2"/>
      <c r="P20" s="2"/>
      <c r="Q20" s="2"/>
      <c r="R20" s="2"/>
      <c r="S20" s="2"/>
      <c r="T20" s="2"/>
      <c r="U20" s="2"/>
      <c r="V20" s="2"/>
      <c r="W20" s="2"/>
      <c r="X20" s="2"/>
      <c r="Y20" s="2"/>
      <c r="Z20" s="2"/>
      <c r="AA20" s="2"/>
    </row>
    <row r="21" spans="1:27" ht="15.75" hidden="1" customHeight="1" x14ac:dyDescent="0.2">
      <c r="A21" s="2"/>
      <c r="B21" s="2"/>
      <c r="C21" s="2"/>
      <c r="D21" s="2"/>
      <c r="E21" s="2"/>
      <c r="F21" s="2"/>
      <c r="G21" s="2"/>
      <c r="H21" s="2"/>
      <c r="I21" s="2"/>
      <c r="J21" s="2"/>
      <c r="K21" s="2"/>
      <c r="L21" s="2"/>
      <c r="M21" s="2"/>
      <c r="N21" s="2"/>
      <c r="O21" s="2"/>
      <c r="P21" s="2"/>
      <c r="Q21" s="2"/>
      <c r="R21" s="2"/>
      <c r="S21" s="2"/>
      <c r="T21" s="2"/>
      <c r="U21" s="2"/>
      <c r="V21" s="2"/>
      <c r="W21" s="2"/>
      <c r="X21" s="2"/>
      <c r="Y21" s="2"/>
      <c r="Z21" s="2"/>
      <c r="AA21" s="2"/>
    </row>
    <row r="22" spans="1:27" ht="15.75" hidden="1" customHeight="1" x14ac:dyDescent="0.2">
      <c r="A22" s="2"/>
      <c r="B22" s="2"/>
      <c r="C22" s="2"/>
      <c r="D22" s="2"/>
      <c r="E22" s="2"/>
      <c r="F22" s="2"/>
      <c r="G22" s="2"/>
      <c r="H22" s="2"/>
      <c r="I22" s="2"/>
      <c r="J22" s="2"/>
      <c r="K22" s="2"/>
      <c r="L22" s="2"/>
      <c r="M22" s="2"/>
      <c r="N22" s="2"/>
      <c r="O22" s="2"/>
      <c r="P22" s="2"/>
      <c r="Q22" s="2"/>
      <c r="R22" s="2"/>
      <c r="S22" s="2"/>
      <c r="T22" s="2"/>
      <c r="U22" s="2"/>
      <c r="V22" s="2"/>
      <c r="W22" s="2"/>
      <c r="X22" s="2"/>
      <c r="Y22" s="2"/>
      <c r="Z22" s="2"/>
      <c r="AA22" s="2"/>
    </row>
    <row r="23" spans="1:27" ht="15.75" hidden="1" customHeight="1" x14ac:dyDescent="0.2">
      <c r="A23" s="2"/>
      <c r="B23" s="2"/>
      <c r="C23" s="2"/>
      <c r="D23" s="2"/>
      <c r="E23" s="2"/>
      <c r="F23" s="2"/>
      <c r="G23" s="2"/>
      <c r="H23" s="2"/>
      <c r="I23" s="2"/>
      <c r="J23" s="2"/>
      <c r="K23" s="2"/>
      <c r="L23" s="2"/>
      <c r="M23" s="2"/>
      <c r="N23" s="2"/>
      <c r="O23" s="2"/>
      <c r="P23" s="2"/>
      <c r="Q23" s="2"/>
      <c r="R23" s="2"/>
      <c r="S23" s="2"/>
      <c r="T23" s="2"/>
      <c r="U23" s="2"/>
      <c r="V23" s="2"/>
      <c r="W23" s="2"/>
      <c r="X23" s="2"/>
      <c r="Y23" s="2"/>
      <c r="Z23" s="2"/>
      <c r="AA23" s="2"/>
    </row>
    <row r="24" spans="1:27" ht="15.75" hidden="1" customHeight="1" x14ac:dyDescent="0.2">
      <c r="A24" s="2"/>
      <c r="B24" s="2"/>
      <c r="C24" s="2"/>
      <c r="D24" s="2"/>
      <c r="E24" s="2"/>
      <c r="F24" s="2"/>
      <c r="G24" s="2"/>
      <c r="H24" s="2"/>
      <c r="I24" s="2"/>
      <c r="J24" s="2"/>
      <c r="K24" s="2"/>
      <c r="L24" s="2"/>
      <c r="M24" s="2"/>
      <c r="N24" s="2"/>
      <c r="O24" s="2"/>
      <c r="P24" s="2"/>
      <c r="Q24" s="2"/>
      <c r="R24" s="2"/>
      <c r="S24" s="2"/>
      <c r="T24" s="2"/>
      <c r="U24" s="2"/>
      <c r="V24" s="2"/>
      <c r="W24" s="2"/>
      <c r="X24" s="2"/>
      <c r="Y24" s="2"/>
      <c r="Z24" s="2"/>
      <c r="AA24" s="2"/>
    </row>
    <row r="25" spans="1:27" ht="15.75" hidden="1" customHeight="1" x14ac:dyDescent="0.2">
      <c r="A25" s="2"/>
      <c r="B25" s="2"/>
      <c r="C25" s="2"/>
      <c r="D25" s="2"/>
      <c r="E25" s="2"/>
      <c r="F25" s="2"/>
      <c r="G25" s="2"/>
      <c r="H25" s="2"/>
      <c r="I25" s="2"/>
      <c r="J25" s="2"/>
      <c r="K25" s="2"/>
      <c r="L25" s="2"/>
      <c r="M25" s="2"/>
      <c r="N25" s="2"/>
      <c r="O25" s="2"/>
      <c r="P25" s="2"/>
      <c r="Q25" s="2"/>
      <c r="R25" s="2"/>
      <c r="S25" s="2"/>
      <c r="T25" s="2"/>
      <c r="U25" s="2"/>
      <c r="V25" s="2"/>
      <c r="W25" s="2"/>
      <c r="X25" s="2"/>
      <c r="Y25" s="2"/>
      <c r="Z25" s="2"/>
      <c r="AA25" s="2"/>
    </row>
    <row r="26" spans="1:27" ht="15.75" hidden="1" customHeight="1" x14ac:dyDescent="0.2">
      <c r="A26" s="2"/>
      <c r="B26" s="2"/>
      <c r="C26" s="2"/>
      <c r="D26" s="2"/>
      <c r="E26" s="2"/>
      <c r="F26" s="2"/>
      <c r="G26" s="2"/>
      <c r="H26" s="2"/>
      <c r="I26" s="2"/>
      <c r="J26" s="2"/>
      <c r="K26" s="2"/>
      <c r="L26" s="2"/>
      <c r="M26" s="2"/>
      <c r="N26" s="2"/>
      <c r="O26" s="2"/>
      <c r="P26" s="2"/>
      <c r="Q26" s="2"/>
      <c r="R26" s="2"/>
      <c r="S26" s="2"/>
      <c r="T26" s="2"/>
      <c r="U26" s="2"/>
      <c r="V26" s="2"/>
      <c r="W26" s="2"/>
      <c r="X26" s="2"/>
      <c r="Y26" s="2"/>
      <c r="Z26" s="2"/>
      <c r="AA26" s="2"/>
    </row>
    <row r="27" spans="1:27" ht="15.75" hidden="1" customHeight="1" x14ac:dyDescent="0.2">
      <c r="A27" s="2"/>
      <c r="B27" s="2"/>
      <c r="C27" s="2"/>
      <c r="D27" s="2"/>
      <c r="E27" s="2"/>
      <c r="F27" s="2"/>
      <c r="G27" s="2"/>
      <c r="H27" s="2"/>
      <c r="I27" s="2"/>
      <c r="J27" s="2"/>
      <c r="K27" s="2"/>
      <c r="L27" s="2"/>
      <c r="M27" s="2"/>
      <c r="N27" s="2"/>
      <c r="O27" s="2"/>
      <c r="P27" s="2"/>
      <c r="Q27" s="2"/>
      <c r="R27" s="2"/>
      <c r="S27" s="2"/>
      <c r="T27" s="2"/>
      <c r="U27" s="2"/>
      <c r="V27" s="2"/>
      <c r="W27" s="2"/>
      <c r="X27" s="2"/>
      <c r="Y27" s="2"/>
      <c r="Z27" s="2"/>
      <c r="AA27" s="2"/>
    </row>
    <row r="28" spans="1:27" ht="15.75" hidden="1" customHeight="1" x14ac:dyDescent="0.2">
      <c r="A28" s="2"/>
      <c r="B28" s="2"/>
      <c r="C28" s="2"/>
      <c r="D28" s="2"/>
      <c r="E28" s="2"/>
      <c r="F28" s="2"/>
      <c r="G28" s="2"/>
      <c r="H28" s="2"/>
      <c r="I28" s="2"/>
      <c r="J28" s="2"/>
      <c r="K28" s="2"/>
      <c r="L28" s="2"/>
      <c r="M28" s="2"/>
      <c r="N28" s="2"/>
      <c r="O28" s="2"/>
      <c r="P28" s="2"/>
      <c r="Q28" s="2"/>
      <c r="R28" s="2"/>
      <c r="S28" s="2"/>
      <c r="T28" s="2"/>
      <c r="U28" s="2"/>
      <c r="V28" s="2"/>
      <c r="W28" s="2"/>
      <c r="X28" s="2"/>
      <c r="Y28" s="2"/>
      <c r="Z28" s="2"/>
      <c r="AA28" s="2"/>
    </row>
    <row r="29" spans="1:27" ht="15.75" hidden="1" customHeight="1" x14ac:dyDescent="0.2">
      <c r="A29" s="2"/>
      <c r="B29" s="2"/>
      <c r="C29" s="2"/>
      <c r="D29" s="2"/>
      <c r="E29" s="2"/>
      <c r="F29" s="2"/>
      <c r="G29" s="2"/>
      <c r="H29" s="2"/>
      <c r="I29" s="2"/>
      <c r="J29" s="2"/>
      <c r="K29" s="2"/>
      <c r="L29" s="2"/>
      <c r="M29" s="2"/>
      <c r="N29" s="2"/>
      <c r="O29" s="2"/>
      <c r="P29" s="2"/>
      <c r="Q29" s="2"/>
      <c r="R29" s="2"/>
      <c r="S29" s="2"/>
      <c r="T29" s="2"/>
      <c r="U29" s="2"/>
      <c r="V29" s="2"/>
      <c r="W29" s="2"/>
      <c r="X29" s="2"/>
      <c r="Y29" s="2"/>
      <c r="Z29" s="2"/>
      <c r="AA29" s="2"/>
    </row>
    <row r="30" spans="1:27" ht="15.75" hidden="1" customHeight="1" x14ac:dyDescent="0.2">
      <c r="A30" s="2"/>
      <c r="B30" s="2"/>
      <c r="C30" s="2"/>
      <c r="D30" s="2"/>
      <c r="E30" s="2"/>
      <c r="F30" s="2"/>
      <c r="G30" s="2"/>
      <c r="H30" s="2"/>
      <c r="I30" s="2"/>
      <c r="J30" s="2"/>
      <c r="K30" s="2"/>
      <c r="L30" s="2"/>
      <c r="M30" s="2"/>
      <c r="N30" s="2"/>
      <c r="O30" s="2"/>
      <c r="P30" s="2"/>
      <c r="Q30" s="2"/>
      <c r="R30" s="2"/>
      <c r="S30" s="2"/>
      <c r="T30" s="2"/>
      <c r="U30" s="2"/>
      <c r="V30" s="2"/>
      <c r="W30" s="2"/>
      <c r="X30" s="2"/>
      <c r="Y30" s="2"/>
      <c r="Z30" s="2"/>
      <c r="AA30" s="2"/>
    </row>
    <row r="31" spans="1:27" ht="15.75" hidden="1" customHeight="1" x14ac:dyDescent="0.2">
      <c r="A31" s="2"/>
      <c r="B31" s="2"/>
      <c r="C31" s="2"/>
      <c r="D31" s="2"/>
      <c r="E31" s="2"/>
      <c r="F31" s="2"/>
      <c r="G31" s="2"/>
      <c r="H31" s="2"/>
      <c r="I31" s="2"/>
      <c r="J31" s="2"/>
      <c r="K31" s="2"/>
      <c r="L31" s="2"/>
      <c r="M31" s="2"/>
      <c r="N31" s="2"/>
      <c r="O31" s="2"/>
      <c r="P31" s="2"/>
      <c r="Q31" s="2"/>
      <c r="R31" s="2"/>
      <c r="S31" s="2"/>
      <c r="T31" s="2"/>
      <c r="U31" s="2"/>
      <c r="V31" s="2"/>
      <c r="W31" s="2"/>
      <c r="X31" s="2"/>
      <c r="Y31" s="2"/>
      <c r="Z31" s="2"/>
      <c r="AA31" s="2"/>
    </row>
    <row r="32" spans="1:27" ht="15.75" hidden="1" customHeight="1" x14ac:dyDescent="0.2">
      <c r="A32" s="2"/>
      <c r="B32" s="2"/>
      <c r="C32" s="2"/>
      <c r="D32" s="2"/>
      <c r="E32" s="2"/>
      <c r="F32" s="2"/>
      <c r="G32" s="2"/>
      <c r="H32" s="2"/>
      <c r="I32" s="2"/>
      <c r="J32" s="2"/>
      <c r="K32" s="2"/>
      <c r="L32" s="2"/>
      <c r="M32" s="2"/>
      <c r="N32" s="2"/>
      <c r="O32" s="2"/>
      <c r="P32" s="2"/>
      <c r="Q32" s="2"/>
      <c r="R32" s="2"/>
      <c r="S32" s="2"/>
      <c r="T32" s="2"/>
      <c r="U32" s="2"/>
      <c r="V32" s="2"/>
      <c r="W32" s="2"/>
      <c r="X32" s="2"/>
      <c r="Y32" s="2"/>
      <c r="Z32" s="2"/>
      <c r="AA32" s="2"/>
    </row>
    <row r="33" spans="1:27" ht="15.75" hidden="1" customHeight="1" x14ac:dyDescent="0.2">
      <c r="A33" s="2"/>
      <c r="B33" s="2"/>
      <c r="C33" s="2"/>
      <c r="D33" s="2"/>
      <c r="E33" s="2"/>
      <c r="F33" s="2"/>
      <c r="G33" s="2"/>
      <c r="H33" s="2"/>
      <c r="I33" s="2"/>
      <c r="J33" s="2"/>
      <c r="K33" s="2"/>
      <c r="L33" s="2"/>
      <c r="M33" s="2"/>
      <c r="N33" s="2"/>
      <c r="O33" s="2"/>
      <c r="P33" s="2"/>
      <c r="Q33" s="2"/>
      <c r="R33" s="2"/>
      <c r="S33" s="2"/>
      <c r="T33" s="2"/>
      <c r="U33" s="2"/>
      <c r="V33" s="2"/>
      <c r="W33" s="2"/>
      <c r="X33" s="2"/>
      <c r="Y33" s="2"/>
      <c r="Z33" s="2"/>
      <c r="AA33" s="2"/>
    </row>
    <row r="34" spans="1:27" ht="15.75" hidden="1" customHeight="1" x14ac:dyDescent="0.2">
      <c r="A34" s="2"/>
      <c r="B34" s="2"/>
      <c r="C34" s="2"/>
      <c r="D34" s="2"/>
      <c r="E34" s="2"/>
      <c r="F34" s="2"/>
      <c r="G34" s="2"/>
      <c r="H34" s="2"/>
      <c r="I34" s="2"/>
      <c r="J34" s="2"/>
      <c r="K34" s="2"/>
      <c r="L34" s="2"/>
      <c r="M34" s="2"/>
      <c r="N34" s="2"/>
      <c r="O34" s="2"/>
      <c r="P34" s="2"/>
      <c r="Q34" s="2"/>
      <c r="R34" s="2"/>
      <c r="S34" s="2"/>
      <c r="T34" s="2"/>
      <c r="U34" s="2"/>
      <c r="V34" s="2"/>
      <c r="W34" s="2"/>
      <c r="X34" s="2"/>
      <c r="Y34" s="2"/>
      <c r="Z34" s="2"/>
      <c r="AA34" s="2"/>
    </row>
    <row r="35" spans="1:27" ht="15.75" hidden="1" customHeight="1" x14ac:dyDescent="0.2">
      <c r="A35" s="2"/>
      <c r="B35" s="2"/>
      <c r="C35" s="2"/>
      <c r="D35" s="2"/>
      <c r="E35" s="2"/>
      <c r="F35" s="2"/>
      <c r="G35" s="2"/>
      <c r="H35" s="2"/>
      <c r="I35" s="2"/>
      <c r="J35" s="2"/>
      <c r="K35" s="2"/>
      <c r="L35" s="2"/>
      <c r="M35" s="2"/>
      <c r="N35" s="2"/>
      <c r="O35" s="2"/>
      <c r="P35" s="2"/>
      <c r="Q35" s="2"/>
      <c r="R35" s="2"/>
      <c r="S35" s="2"/>
      <c r="T35" s="2"/>
      <c r="U35" s="2"/>
      <c r="V35" s="2"/>
      <c r="W35" s="2"/>
      <c r="X35" s="2"/>
      <c r="Y35" s="2"/>
      <c r="Z35" s="2"/>
      <c r="AA35" s="2"/>
    </row>
    <row r="36" spans="1:27" ht="15.75" hidden="1" customHeight="1" x14ac:dyDescent="0.2">
      <c r="A36" s="2"/>
      <c r="B36" s="2"/>
      <c r="C36" s="2"/>
      <c r="D36" s="2"/>
      <c r="E36" s="2"/>
      <c r="F36" s="2"/>
      <c r="G36" s="2"/>
      <c r="H36" s="2"/>
      <c r="I36" s="2"/>
      <c r="J36" s="2"/>
      <c r="K36" s="2"/>
      <c r="L36" s="2"/>
      <c r="M36" s="2"/>
      <c r="N36" s="2"/>
      <c r="O36" s="2"/>
      <c r="P36" s="2"/>
      <c r="Q36" s="2"/>
      <c r="R36" s="2"/>
      <c r="S36" s="2"/>
      <c r="T36" s="2"/>
      <c r="U36" s="2"/>
      <c r="V36" s="2"/>
      <c r="W36" s="2"/>
      <c r="X36" s="2"/>
      <c r="Y36" s="2"/>
      <c r="Z36" s="2"/>
      <c r="AA36" s="2"/>
    </row>
    <row r="37" spans="1:27" ht="15.75" hidden="1" customHeight="1" x14ac:dyDescent="0.2">
      <c r="A37" s="2"/>
      <c r="B37" s="2"/>
      <c r="C37" s="2"/>
      <c r="D37" s="2"/>
      <c r="E37" s="2"/>
      <c r="F37" s="2"/>
      <c r="G37" s="2"/>
      <c r="H37" s="2"/>
      <c r="I37" s="2"/>
      <c r="J37" s="2"/>
      <c r="K37" s="2"/>
      <c r="L37" s="2"/>
      <c r="M37" s="2"/>
      <c r="N37" s="2"/>
      <c r="O37" s="2"/>
      <c r="P37" s="2"/>
      <c r="Q37" s="2"/>
      <c r="R37" s="2"/>
      <c r="S37" s="2"/>
      <c r="T37" s="2"/>
      <c r="U37" s="2"/>
      <c r="V37" s="2"/>
      <c r="W37" s="2"/>
      <c r="X37" s="2"/>
      <c r="Y37" s="2"/>
      <c r="Z37" s="2"/>
      <c r="AA37" s="2"/>
    </row>
    <row r="38" spans="1:27" ht="15.75" hidden="1" customHeight="1" x14ac:dyDescent="0.2">
      <c r="A38" s="2"/>
      <c r="B38" s="2"/>
      <c r="C38" s="2"/>
      <c r="D38" s="2"/>
      <c r="E38" s="2"/>
      <c r="F38" s="2"/>
      <c r="G38" s="2"/>
      <c r="H38" s="2"/>
      <c r="I38" s="2"/>
      <c r="J38" s="2"/>
      <c r="K38" s="2"/>
      <c r="L38" s="2"/>
      <c r="M38" s="2"/>
      <c r="N38" s="2"/>
      <c r="O38" s="2"/>
      <c r="P38" s="2"/>
      <c r="Q38" s="2"/>
      <c r="R38" s="2"/>
      <c r="S38" s="2"/>
      <c r="T38" s="2"/>
      <c r="U38" s="2"/>
      <c r="V38" s="2"/>
      <c r="W38" s="2"/>
      <c r="X38" s="2"/>
      <c r="Y38" s="2"/>
      <c r="Z38" s="2"/>
      <c r="AA38" s="2"/>
    </row>
    <row r="39" spans="1:27" ht="15.75" hidden="1" customHeight="1" x14ac:dyDescent="0.2">
      <c r="A39" s="2"/>
      <c r="B39" s="2"/>
      <c r="C39" s="2"/>
      <c r="D39" s="2"/>
      <c r="E39" s="2"/>
      <c r="F39" s="2"/>
      <c r="G39" s="2"/>
      <c r="H39" s="2"/>
      <c r="I39" s="2"/>
      <c r="J39" s="2"/>
      <c r="K39" s="2"/>
      <c r="L39" s="2"/>
      <c r="M39" s="2"/>
      <c r="N39" s="2"/>
      <c r="O39" s="2"/>
      <c r="P39" s="2"/>
      <c r="Q39" s="2"/>
      <c r="R39" s="2"/>
      <c r="S39" s="2"/>
      <c r="T39" s="2"/>
      <c r="U39" s="2"/>
      <c r="V39" s="2"/>
      <c r="W39" s="2"/>
      <c r="X39" s="2"/>
      <c r="Y39" s="2"/>
      <c r="Z39" s="2"/>
      <c r="AA39" s="2"/>
    </row>
    <row r="40" spans="1:27" ht="15.75" hidden="1" customHeight="1" x14ac:dyDescent="0.2">
      <c r="A40" s="2"/>
      <c r="B40" s="2"/>
      <c r="C40" s="2"/>
      <c r="D40" s="2"/>
      <c r="E40" s="2"/>
      <c r="F40" s="2"/>
      <c r="G40" s="2"/>
      <c r="H40" s="2"/>
      <c r="I40" s="2"/>
      <c r="J40" s="2"/>
      <c r="K40" s="2"/>
      <c r="L40" s="2"/>
      <c r="M40" s="2"/>
      <c r="N40" s="2"/>
      <c r="O40" s="2"/>
      <c r="P40" s="2"/>
      <c r="Q40" s="2"/>
      <c r="R40" s="2"/>
      <c r="S40" s="2"/>
      <c r="T40" s="2"/>
      <c r="U40" s="2"/>
      <c r="V40" s="2"/>
      <c r="W40" s="2"/>
      <c r="X40" s="2"/>
      <c r="Y40" s="2"/>
      <c r="Z40" s="2"/>
      <c r="AA40" s="2"/>
    </row>
    <row r="41" spans="1:27" ht="15.75" hidden="1" customHeight="1" x14ac:dyDescent="0.2">
      <c r="A41" s="2"/>
      <c r="B41" s="2"/>
      <c r="C41" s="2"/>
      <c r="D41" s="2"/>
      <c r="E41" s="2"/>
      <c r="F41" s="2"/>
      <c r="G41" s="2"/>
      <c r="H41" s="2"/>
      <c r="I41" s="2"/>
      <c r="J41" s="2"/>
      <c r="K41" s="2"/>
      <c r="L41" s="2"/>
      <c r="M41" s="2"/>
      <c r="N41" s="2"/>
      <c r="O41" s="2"/>
      <c r="P41" s="2"/>
      <c r="Q41" s="2"/>
      <c r="R41" s="2"/>
      <c r="S41" s="2"/>
      <c r="T41" s="2"/>
      <c r="U41" s="2"/>
      <c r="V41" s="2"/>
      <c r="W41" s="2"/>
      <c r="X41" s="2"/>
      <c r="Y41" s="2"/>
      <c r="Z41" s="2"/>
      <c r="AA41" s="2"/>
    </row>
    <row r="42" spans="1:27" ht="15.75" hidden="1" customHeight="1" x14ac:dyDescent="0.2">
      <c r="A42" s="2"/>
      <c r="B42" s="2"/>
      <c r="C42" s="2"/>
      <c r="D42" s="2"/>
      <c r="E42" s="2"/>
      <c r="F42" s="2"/>
      <c r="G42" s="2"/>
      <c r="H42" s="2"/>
      <c r="I42" s="2"/>
      <c r="J42" s="2"/>
      <c r="K42" s="2"/>
      <c r="L42" s="2"/>
      <c r="M42" s="2"/>
      <c r="N42" s="2"/>
      <c r="O42" s="2"/>
      <c r="P42" s="2"/>
      <c r="Q42" s="2"/>
      <c r="R42" s="2"/>
      <c r="S42" s="2"/>
      <c r="T42" s="2"/>
      <c r="U42" s="2"/>
      <c r="V42" s="2"/>
      <c r="W42" s="2"/>
      <c r="X42" s="2"/>
      <c r="Y42" s="2"/>
      <c r="Z42" s="2"/>
      <c r="AA42" s="2"/>
    </row>
    <row r="43" spans="1:27" ht="15.75" hidden="1" customHeight="1" x14ac:dyDescent="0.2">
      <c r="A43" s="2"/>
      <c r="B43" s="2"/>
      <c r="C43" s="2"/>
      <c r="D43" s="2"/>
      <c r="E43" s="2"/>
      <c r="F43" s="2"/>
      <c r="G43" s="2"/>
      <c r="H43" s="2"/>
      <c r="I43" s="2"/>
      <c r="J43" s="2"/>
      <c r="K43" s="2"/>
      <c r="L43" s="2"/>
      <c r="M43" s="2"/>
      <c r="N43" s="2"/>
      <c r="O43" s="2"/>
      <c r="P43" s="2"/>
      <c r="Q43" s="2"/>
      <c r="R43" s="2"/>
      <c r="S43" s="2"/>
      <c r="T43" s="2"/>
      <c r="U43" s="2"/>
      <c r="V43" s="2"/>
      <c r="W43" s="2"/>
      <c r="X43" s="2"/>
      <c r="Y43" s="2"/>
      <c r="Z43" s="2"/>
      <c r="AA43" s="2"/>
    </row>
    <row r="44" spans="1:27" ht="15.75" hidden="1" customHeight="1" x14ac:dyDescent="0.2">
      <c r="A44" s="2"/>
      <c r="B44" s="2"/>
      <c r="C44" s="2"/>
      <c r="D44" s="2"/>
      <c r="E44" s="2"/>
      <c r="F44" s="2"/>
      <c r="G44" s="2"/>
      <c r="H44" s="2"/>
      <c r="I44" s="2"/>
      <c r="J44" s="2"/>
      <c r="K44" s="2"/>
      <c r="L44" s="2"/>
      <c r="M44" s="2"/>
      <c r="N44" s="2"/>
      <c r="O44" s="2"/>
      <c r="P44" s="2"/>
      <c r="Q44" s="2"/>
      <c r="R44" s="2"/>
      <c r="S44" s="2"/>
      <c r="T44" s="2"/>
      <c r="U44" s="2"/>
      <c r="V44" s="2"/>
      <c r="W44" s="2"/>
      <c r="X44" s="2"/>
      <c r="Y44" s="2"/>
      <c r="Z44" s="2"/>
      <c r="AA44" s="2"/>
    </row>
    <row r="45" spans="1:27" ht="15.75" hidden="1" customHeight="1" x14ac:dyDescent="0.2">
      <c r="A45" s="2"/>
      <c r="B45" s="2"/>
      <c r="C45" s="2"/>
      <c r="D45" s="2"/>
      <c r="E45" s="2"/>
      <c r="F45" s="2"/>
      <c r="G45" s="2"/>
      <c r="H45" s="2"/>
      <c r="I45" s="2"/>
      <c r="J45" s="2"/>
      <c r="K45" s="2"/>
      <c r="L45" s="2"/>
      <c r="M45" s="2"/>
      <c r="N45" s="2"/>
      <c r="O45" s="2"/>
      <c r="P45" s="2"/>
      <c r="Q45" s="2"/>
      <c r="R45" s="2"/>
      <c r="S45" s="2"/>
      <c r="T45" s="2"/>
      <c r="U45" s="2"/>
      <c r="V45" s="2"/>
      <c r="W45" s="2"/>
      <c r="X45" s="2"/>
      <c r="Y45" s="2"/>
      <c r="Z45" s="2"/>
      <c r="AA45" s="2"/>
    </row>
    <row r="46" spans="1:27" ht="15.75" hidden="1" customHeight="1" x14ac:dyDescent="0.2">
      <c r="A46" s="2"/>
      <c r="B46" s="2"/>
      <c r="C46" s="2"/>
      <c r="D46" s="2"/>
      <c r="E46" s="2"/>
      <c r="F46" s="2"/>
      <c r="G46" s="2"/>
      <c r="H46" s="2"/>
      <c r="I46" s="2"/>
      <c r="J46" s="2"/>
      <c r="K46" s="2"/>
      <c r="L46" s="2"/>
      <c r="M46" s="2"/>
      <c r="N46" s="2"/>
      <c r="O46" s="2"/>
      <c r="P46" s="2"/>
      <c r="Q46" s="2"/>
      <c r="R46" s="2"/>
      <c r="S46" s="2"/>
      <c r="T46" s="2"/>
      <c r="U46" s="2"/>
      <c r="V46" s="2"/>
      <c r="W46" s="2"/>
      <c r="X46" s="2"/>
      <c r="Y46" s="2"/>
      <c r="Z46" s="2"/>
      <c r="AA46" s="2"/>
    </row>
    <row r="47" spans="1:27" ht="15.75" hidden="1" customHeight="1" x14ac:dyDescent="0.2">
      <c r="A47" s="2"/>
      <c r="B47" s="2"/>
      <c r="C47" s="2"/>
      <c r="D47" s="2"/>
      <c r="E47" s="2"/>
      <c r="F47" s="2"/>
      <c r="G47" s="2"/>
      <c r="H47" s="2"/>
      <c r="I47" s="2"/>
      <c r="J47" s="2"/>
      <c r="K47" s="2"/>
      <c r="L47" s="2"/>
      <c r="M47" s="2"/>
      <c r="N47" s="2"/>
      <c r="O47" s="2"/>
      <c r="P47" s="2"/>
      <c r="Q47" s="2"/>
      <c r="R47" s="2"/>
      <c r="S47" s="2"/>
      <c r="T47" s="2"/>
      <c r="U47" s="2"/>
      <c r="V47" s="2"/>
      <c r="W47" s="2"/>
      <c r="X47" s="2"/>
      <c r="Y47" s="2"/>
      <c r="Z47" s="2"/>
      <c r="AA47" s="2"/>
    </row>
    <row r="48" spans="1:27" ht="15.75" hidden="1" customHeight="1" x14ac:dyDescent="0.2">
      <c r="A48" s="2"/>
      <c r="B48" s="2"/>
      <c r="C48" s="2"/>
      <c r="D48" s="2"/>
      <c r="E48" s="2"/>
      <c r="F48" s="2"/>
      <c r="G48" s="2"/>
      <c r="H48" s="2"/>
      <c r="I48" s="2"/>
      <c r="J48" s="2"/>
      <c r="K48" s="2"/>
      <c r="L48" s="2"/>
      <c r="M48" s="2"/>
      <c r="N48" s="2"/>
      <c r="O48" s="2"/>
      <c r="P48" s="2"/>
      <c r="Q48" s="2"/>
      <c r="R48" s="2"/>
      <c r="S48" s="2"/>
      <c r="T48" s="2"/>
      <c r="U48" s="2"/>
      <c r="V48" s="2"/>
      <c r="W48" s="2"/>
      <c r="X48" s="2"/>
      <c r="Y48" s="2"/>
      <c r="Z48" s="2"/>
      <c r="AA48" s="2"/>
    </row>
    <row r="49" spans="1:27" ht="15.75" hidden="1" customHeight="1" x14ac:dyDescent="0.2">
      <c r="A49" s="2"/>
      <c r="B49" s="2"/>
      <c r="C49" s="2"/>
      <c r="D49" s="2"/>
      <c r="E49" s="2"/>
      <c r="F49" s="2"/>
      <c r="G49" s="2"/>
      <c r="H49" s="2"/>
      <c r="I49" s="2"/>
      <c r="J49" s="2"/>
      <c r="K49" s="2"/>
      <c r="L49" s="2"/>
      <c r="M49" s="2"/>
      <c r="N49" s="2"/>
      <c r="O49" s="2"/>
      <c r="P49" s="2"/>
      <c r="Q49" s="2"/>
      <c r="R49" s="2"/>
      <c r="S49" s="2"/>
      <c r="T49" s="2"/>
      <c r="U49" s="2"/>
      <c r="V49" s="2"/>
      <c r="W49" s="2"/>
      <c r="X49" s="2"/>
      <c r="Y49" s="2"/>
      <c r="Z49" s="2"/>
      <c r="AA49" s="2"/>
    </row>
    <row r="50" spans="1:27" ht="15.75" hidden="1" customHeight="1" x14ac:dyDescent="0.2">
      <c r="A50" s="2"/>
      <c r="B50" s="2"/>
      <c r="C50" s="2"/>
      <c r="D50" s="2"/>
      <c r="E50" s="2"/>
      <c r="F50" s="2"/>
      <c r="G50" s="2"/>
      <c r="H50" s="2"/>
      <c r="I50" s="2"/>
      <c r="J50" s="2"/>
      <c r="K50" s="2"/>
      <c r="L50" s="2"/>
      <c r="M50" s="2"/>
      <c r="N50" s="2"/>
      <c r="O50" s="2"/>
      <c r="P50" s="2"/>
      <c r="Q50" s="2"/>
      <c r="R50" s="2"/>
      <c r="S50" s="2"/>
      <c r="T50" s="2"/>
      <c r="U50" s="2"/>
      <c r="V50" s="2"/>
      <c r="W50" s="2"/>
      <c r="X50" s="2"/>
      <c r="Y50" s="2"/>
      <c r="Z50" s="2"/>
      <c r="AA50" s="2"/>
    </row>
    <row r="51" spans="1:27" ht="15.75" hidden="1" customHeight="1" x14ac:dyDescent="0.2">
      <c r="A51" s="2"/>
      <c r="B51" s="2"/>
      <c r="C51" s="2"/>
      <c r="D51" s="2"/>
      <c r="E51" s="2"/>
      <c r="F51" s="2"/>
      <c r="G51" s="2"/>
      <c r="H51" s="2"/>
      <c r="I51" s="2"/>
      <c r="J51" s="2"/>
      <c r="K51" s="2"/>
      <c r="L51" s="2"/>
      <c r="M51" s="2"/>
      <c r="N51" s="2"/>
      <c r="O51" s="2"/>
      <c r="P51" s="2"/>
      <c r="Q51" s="2"/>
      <c r="R51" s="2"/>
      <c r="S51" s="2"/>
      <c r="T51" s="2"/>
      <c r="U51" s="2"/>
      <c r="V51" s="2"/>
      <c r="W51" s="2"/>
      <c r="X51" s="2"/>
      <c r="Y51" s="2"/>
      <c r="Z51" s="2"/>
      <c r="AA51" s="2"/>
    </row>
    <row r="52" spans="1:27" ht="15.75" hidden="1" customHeight="1" x14ac:dyDescent="0.2">
      <c r="A52" s="2"/>
      <c r="B52" s="2"/>
      <c r="C52" s="2"/>
      <c r="D52" s="2"/>
      <c r="E52" s="2"/>
      <c r="F52" s="2"/>
      <c r="G52" s="2"/>
      <c r="H52" s="2"/>
      <c r="I52" s="2"/>
      <c r="J52" s="2"/>
      <c r="K52" s="2"/>
      <c r="L52" s="2"/>
      <c r="M52" s="2"/>
      <c r="N52" s="2"/>
      <c r="O52" s="2"/>
      <c r="P52" s="2"/>
      <c r="Q52" s="2"/>
      <c r="R52" s="2"/>
      <c r="S52" s="2"/>
      <c r="T52" s="2"/>
      <c r="U52" s="2"/>
      <c r="V52" s="2"/>
      <c r="W52" s="2"/>
      <c r="X52" s="2"/>
      <c r="Y52" s="2"/>
      <c r="Z52" s="2"/>
      <c r="AA52" s="2"/>
    </row>
    <row r="53" spans="1:27" ht="15.75" hidden="1" customHeight="1" x14ac:dyDescent="0.2">
      <c r="A53" s="2"/>
      <c r="B53" s="2"/>
      <c r="C53" s="2"/>
      <c r="D53" s="2"/>
      <c r="E53" s="2"/>
      <c r="F53" s="2"/>
      <c r="G53" s="2"/>
      <c r="H53" s="2"/>
      <c r="I53" s="2"/>
      <c r="J53" s="2"/>
      <c r="K53" s="2"/>
      <c r="L53" s="2"/>
      <c r="M53" s="2"/>
      <c r="N53" s="2"/>
      <c r="O53" s="2"/>
      <c r="P53" s="2"/>
      <c r="Q53" s="2"/>
      <c r="R53" s="2"/>
      <c r="S53" s="2"/>
      <c r="T53" s="2"/>
      <c r="U53" s="2"/>
      <c r="V53" s="2"/>
      <c r="W53" s="2"/>
      <c r="X53" s="2"/>
      <c r="Y53" s="2"/>
      <c r="Z53" s="2"/>
      <c r="AA53" s="2"/>
    </row>
    <row r="54" spans="1:27" ht="15.75" hidden="1" customHeight="1" x14ac:dyDescent="0.2">
      <c r="A54" s="2"/>
      <c r="B54" s="2"/>
      <c r="C54" s="2"/>
      <c r="D54" s="2"/>
      <c r="E54" s="2"/>
      <c r="F54" s="2"/>
      <c r="G54" s="2"/>
      <c r="H54" s="2"/>
      <c r="I54" s="2"/>
      <c r="J54" s="2"/>
      <c r="K54" s="2"/>
      <c r="L54" s="2"/>
      <c r="M54" s="2"/>
      <c r="N54" s="2"/>
      <c r="O54" s="2"/>
      <c r="P54" s="2"/>
      <c r="Q54" s="2"/>
      <c r="R54" s="2"/>
      <c r="S54" s="2"/>
      <c r="T54" s="2"/>
      <c r="U54" s="2"/>
      <c r="V54" s="2"/>
      <c r="W54" s="2"/>
      <c r="X54" s="2"/>
      <c r="Y54" s="2"/>
      <c r="Z54" s="2"/>
      <c r="AA54" s="2"/>
    </row>
    <row r="55" spans="1:27" ht="15.75" hidden="1" customHeight="1" x14ac:dyDescent="0.2">
      <c r="A55" s="2"/>
      <c r="B55" s="2"/>
      <c r="C55" s="2"/>
      <c r="D55" s="2"/>
      <c r="E55" s="2"/>
      <c r="F55" s="2"/>
      <c r="G55" s="2"/>
      <c r="H55" s="2"/>
      <c r="I55" s="2"/>
      <c r="J55" s="2"/>
      <c r="K55" s="2"/>
      <c r="L55" s="2"/>
      <c r="M55" s="2"/>
      <c r="N55" s="2"/>
      <c r="O55" s="2"/>
      <c r="P55" s="2"/>
      <c r="Q55" s="2"/>
      <c r="R55" s="2"/>
      <c r="S55" s="2"/>
      <c r="T55" s="2"/>
      <c r="U55" s="2"/>
      <c r="V55" s="2"/>
      <c r="W55" s="2"/>
      <c r="X55" s="2"/>
      <c r="Y55" s="2"/>
      <c r="Z55" s="2"/>
      <c r="AA55" s="2"/>
    </row>
    <row r="56" spans="1:27" ht="15.75" hidden="1" customHeight="1" x14ac:dyDescent="0.2">
      <c r="A56" s="2"/>
      <c r="B56" s="2"/>
      <c r="C56" s="2"/>
      <c r="D56" s="2"/>
      <c r="E56" s="2"/>
      <c r="F56" s="2"/>
      <c r="G56" s="2"/>
      <c r="H56" s="2"/>
      <c r="I56" s="2"/>
      <c r="J56" s="2"/>
      <c r="K56" s="2"/>
      <c r="L56" s="2"/>
      <c r="M56" s="2"/>
      <c r="N56" s="2"/>
      <c r="O56" s="2"/>
      <c r="P56" s="2"/>
      <c r="Q56" s="2"/>
      <c r="R56" s="2"/>
      <c r="S56" s="2"/>
      <c r="T56" s="2"/>
      <c r="U56" s="2"/>
      <c r="V56" s="2"/>
      <c r="W56" s="2"/>
      <c r="X56" s="2"/>
      <c r="Y56" s="2"/>
      <c r="Z56" s="2"/>
      <c r="AA56" s="2"/>
    </row>
    <row r="57" spans="1:27" ht="15.75" hidden="1" customHeight="1" x14ac:dyDescent="0.2">
      <c r="A57" s="2"/>
      <c r="B57" s="2"/>
      <c r="C57" s="2"/>
      <c r="D57" s="2"/>
      <c r="E57" s="2"/>
      <c r="F57" s="2"/>
      <c r="G57" s="2"/>
      <c r="H57" s="2"/>
      <c r="I57" s="2"/>
      <c r="J57" s="2"/>
      <c r="K57" s="2"/>
      <c r="L57" s="2"/>
      <c r="M57" s="2"/>
      <c r="N57" s="2"/>
      <c r="O57" s="2"/>
      <c r="P57" s="2"/>
      <c r="Q57" s="2"/>
      <c r="R57" s="2"/>
      <c r="S57" s="2"/>
      <c r="T57" s="2"/>
      <c r="U57" s="2"/>
      <c r="V57" s="2"/>
      <c r="W57" s="2"/>
      <c r="X57" s="2"/>
      <c r="Y57" s="2"/>
      <c r="Z57" s="2"/>
      <c r="AA57" s="2"/>
    </row>
    <row r="58" spans="1:27" ht="15.75" hidden="1" customHeight="1" x14ac:dyDescent="0.2">
      <c r="A58" s="2"/>
      <c r="B58" s="2"/>
      <c r="C58" s="2"/>
      <c r="D58" s="2"/>
      <c r="E58" s="2"/>
      <c r="F58" s="2"/>
      <c r="G58" s="2"/>
      <c r="H58" s="2"/>
      <c r="I58" s="2"/>
      <c r="J58" s="2"/>
      <c r="K58" s="2"/>
      <c r="L58" s="2"/>
      <c r="M58" s="2"/>
      <c r="N58" s="2"/>
      <c r="O58" s="2"/>
      <c r="P58" s="2"/>
      <c r="Q58" s="2"/>
      <c r="R58" s="2"/>
      <c r="S58" s="2"/>
      <c r="T58" s="2"/>
      <c r="U58" s="2"/>
      <c r="V58" s="2"/>
      <c r="W58" s="2"/>
      <c r="X58" s="2"/>
      <c r="Y58" s="2"/>
      <c r="Z58" s="2"/>
      <c r="AA58" s="2"/>
    </row>
    <row r="59" spans="1:27" ht="15.75" hidden="1" customHeight="1" x14ac:dyDescent="0.2">
      <c r="A59" s="2"/>
      <c r="B59" s="2"/>
      <c r="C59" s="2"/>
      <c r="D59" s="2"/>
      <c r="E59" s="2"/>
      <c r="F59" s="2"/>
      <c r="G59" s="2"/>
      <c r="H59" s="2"/>
      <c r="I59" s="2"/>
      <c r="J59" s="2"/>
      <c r="K59" s="2"/>
      <c r="L59" s="2"/>
      <c r="M59" s="2"/>
      <c r="N59" s="2"/>
      <c r="O59" s="2"/>
      <c r="P59" s="2"/>
      <c r="Q59" s="2"/>
      <c r="R59" s="2"/>
      <c r="S59" s="2"/>
      <c r="T59" s="2"/>
      <c r="U59" s="2"/>
      <c r="V59" s="2"/>
      <c r="W59" s="2"/>
      <c r="X59" s="2"/>
      <c r="Y59" s="2"/>
      <c r="Z59" s="2"/>
      <c r="AA59" s="2"/>
    </row>
    <row r="60" spans="1:27" ht="15.75" hidden="1" customHeight="1" x14ac:dyDescent="0.2">
      <c r="A60" s="2"/>
      <c r="B60" s="2"/>
      <c r="C60" s="2"/>
      <c r="D60" s="2"/>
      <c r="E60" s="2"/>
      <c r="F60" s="2"/>
      <c r="G60" s="2"/>
      <c r="H60" s="2"/>
      <c r="I60" s="2"/>
      <c r="J60" s="2"/>
      <c r="K60" s="2"/>
      <c r="L60" s="2"/>
      <c r="M60" s="2"/>
      <c r="N60" s="2"/>
      <c r="O60" s="2"/>
      <c r="P60" s="2"/>
      <c r="Q60" s="2"/>
      <c r="R60" s="2"/>
      <c r="S60" s="2"/>
      <c r="T60" s="2"/>
      <c r="U60" s="2"/>
      <c r="V60" s="2"/>
      <c r="W60" s="2"/>
      <c r="X60" s="2"/>
      <c r="Y60" s="2"/>
      <c r="Z60" s="2"/>
      <c r="AA60" s="2"/>
    </row>
    <row r="61" spans="1:27" ht="15.75" hidden="1" customHeight="1" x14ac:dyDescent="0.2">
      <c r="A61" s="2"/>
      <c r="B61" s="2"/>
      <c r="C61" s="2"/>
      <c r="D61" s="2"/>
      <c r="E61" s="2"/>
      <c r="F61" s="2"/>
      <c r="G61" s="2"/>
      <c r="H61" s="2"/>
      <c r="I61" s="2"/>
      <c r="J61" s="2"/>
      <c r="K61" s="2"/>
      <c r="L61" s="2"/>
      <c r="M61" s="2"/>
      <c r="N61" s="2"/>
      <c r="O61" s="2"/>
      <c r="P61" s="2"/>
      <c r="Q61" s="2"/>
      <c r="R61" s="2"/>
      <c r="S61" s="2"/>
      <c r="T61" s="2"/>
      <c r="U61" s="2"/>
      <c r="V61" s="2"/>
      <c r="W61" s="2"/>
      <c r="X61" s="2"/>
      <c r="Y61" s="2"/>
      <c r="Z61" s="2"/>
      <c r="AA61" s="2"/>
    </row>
    <row r="62" spans="1:27" ht="15.75" hidden="1" customHeight="1" x14ac:dyDescent="0.2">
      <c r="A62" s="2"/>
      <c r="B62" s="2"/>
      <c r="C62" s="2"/>
      <c r="D62" s="2"/>
      <c r="E62" s="2"/>
      <c r="F62" s="2"/>
      <c r="G62" s="2"/>
      <c r="H62" s="2"/>
      <c r="I62" s="2"/>
      <c r="J62" s="2"/>
      <c r="K62" s="2"/>
      <c r="L62" s="2"/>
      <c r="M62" s="2"/>
      <c r="N62" s="2"/>
      <c r="O62" s="2"/>
      <c r="P62" s="2"/>
      <c r="Q62" s="2"/>
      <c r="R62" s="2"/>
      <c r="S62" s="2"/>
      <c r="T62" s="2"/>
      <c r="U62" s="2"/>
      <c r="V62" s="2"/>
      <c r="W62" s="2"/>
      <c r="X62" s="2"/>
      <c r="Y62" s="2"/>
      <c r="Z62" s="2"/>
      <c r="AA62" s="2"/>
    </row>
    <row r="63" spans="1:27" ht="15.75" hidden="1" customHeight="1" x14ac:dyDescent="0.2">
      <c r="A63" s="2"/>
      <c r="B63" s="2"/>
      <c r="C63" s="2"/>
      <c r="D63" s="2"/>
      <c r="E63" s="2"/>
      <c r="F63" s="2"/>
      <c r="G63" s="2"/>
      <c r="H63" s="2"/>
      <c r="I63" s="2"/>
      <c r="J63" s="2"/>
      <c r="K63" s="2"/>
      <c r="L63" s="2"/>
      <c r="M63" s="2"/>
      <c r="N63" s="2"/>
      <c r="O63" s="2"/>
      <c r="P63" s="2"/>
      <c r="Q63" s="2"/>
      <c r="R63" s="2"/>
      <c r="S63" s="2"/>
      <c r="T63" s="2"/>
      <c r="U63" s="2"/>
      <c r="V63" s="2"/>
      <c r="W63" s="2"/>
      <c r="X63" s="2"/>
      <c r="Y63" s="2"/>
      <c r="Z63" s="2"/>
      <c r="AA63" s="2"/>
    </row>
    <row r="64" spans="1:27" ht="15.75" hidden="1" customHeight="1" x14ac:dyDescent="0.2">
      <c r="A64" s="2"/>
      <c r="B64" s="2"/>
      <c r="C64" s="2"/>
      <c r="D64" s="2"/>
      <c r="E64" s="2"/>
      <c r="F64" s="2"/>
      <c r="G64" s="2"/>
      <c r="H64" s="2"/>
      <c r="I64" s="2"/>
      <c r="J64" s="2"/>
      <c r="K64" s="2"/>
      <c r="L64" s="2"/>
      <c r="M64" s="2"/>
      <c r="N64" s="2"/>
      <c r="O64" s="2"/>
      <c r="P64" s="2"/>
      <c r="Q64" s="2"/>
      <c r="R64" s="2"/>
      <c r="S64" s="2"/>
      <c r="T64" s="2"/>
      <c r="U64" s="2"/>
      <c r="V64" s="2"/>
      <c r="W64" s="2"/>
      <c r="X64" s="2"/>
      <c r="Y64" s="2"/>
      <c r="Z64" s="2"/>
      <c r="AA64" s="2"/>
    </row>
    <row r="65" spans="1:27" ht="15.75" hidden="1" customHeight="1" x14ac:dyDescent="0.2">
      <c r="A65" s="2"/>
      <c r="B65" s="2"/>
      <c r="C65" s="2"/>
      <c r="D65" s="2"/>
      <c r="E65" s="2"/>
      <c r="F65" s="2"/>
      <c r="G65" s="2"/>
      <c r="H65" s="2"/>
      <c r="I65" s="2"/>
      <c r="J65" s="2"/>
      <c r="K65" s="2"/>
      <c r="L65" s="2"/>
      <c r="M65" s="2"/>
      <c r="N65" s="2"/>
      <c r="O65" s="2"/>
      <c r="P65" s="2"/>
      <c r="Q65" s="2"/>
      <c r="R65" s="2"/>
      <c r="S65" s="2"/>
      <c r="T65" s="2"/>
      <c r="U65" s="2"/>
      <c r="V65" s="2"/>
      <c r="W65" s="2"/>
      <c r="X65" s="2"/>
      <c r="Y65" s="2"/>
      <c r="Z65" s="2"/>
      <c r="AA65" s="2"/>
    </row>
    <row r="66" spans="1:27" ht="15.75" hidden="1" customHeight="1" x14ac:dyDescent="0.2">
      <c r="A66" s="2"/>
      <c r="B66" s="2"/>
      <c r="C66" s="2"/>
      <c r="D66" s="2"/>
      <c r="E66" s="2"/>
      <c r="F66" s="2"/>
      <c r="G66" s="2"/>
      <c r="H66" s="2"/>
      <c r="I66" s="2"/>
      <c r="J66" s="2"/>
      <c r="K66" s="2"/>
      <c r="L66" s="2"/>
      <c r="M66" s="2"/>
      <c r="N66" s="2"/>
      <c r="O66" s="2"/>
      <c r="P66" s="2"/>
      <c r="Q66" s="2"/>
      <c r="R66" s="2"/>
      <c r="S66" s="2"/>
      <c r="T66" s="2"/>
      <c r="U66" s="2"/>
      <c r="V66" s="2"/>
      <c r="W66" s="2"/>
      <c r="X66" s="2"/>
      <c r="Y66" s="2"/>
      <c r="Z66" s="2"/>
      <c r="AA66" s="2"/>
    </row>
    <row r="67" spans="1:27" ht="15.75" hidden="1" customHeight="1" x14ac:dyDescent="0.2">
      <c r="A67" s="2"/>
      <c r="B67" s="2"/>
      <c r="C67" s="2"/>
      <c r="D67" s="2"/>
      <c r="E67" s="2"/>
      <c r="F67" s="2"/>
      <c r="G67" s="2"/>
      <c r="H67" s="2"/>
      <c r="I67" s="2"/>
      <c r="J67" s="2"/>
      <c r="K67" s="2"/>
      <c r="L67" s="2"/>
      <c r="M67" s="2"/>
      <c r="N67" s="2"/>
      <c r="O67" s="2"/>
      <c r="P67" s="2"/>
      <c r="Q67" s="2"/>
      <c r="R67" s="2"/>
      <c r="S67" s="2"/>
      <c r="T67" s="2"/>
      <c r="U67" s="2"/>
      <c r="V67" s="2"/>
      <c r="W67" s="2"/>
      <c r="X67" s="2"/>
      <c r="Y67" s="2"/>
      <c r="Z67" s="2"/>
      <c r="AA67" s="2"/>
    </row>
    <row r="68" spans="1:27" ht="15.75" hidden="1" customHeight="1" x14ac:dyDescent="0.2">
      <c r="A68" s="2"/>
      <c r="B68" s="2"/>
      <c r="C68" s="2"/>
      <c r="D68" s="2"/>
      <c r="E68" s="2"/>
      <c r="F68" s="2"/>
      <c r="G68" s="2"/>
      <c r="H68" s="2"/>
      <c r="I68" s="2"/>
      <c r="J68" s="2"/>
      <c r="K68" s="2"/>
      <c r="L68" s="2"/>
      <c r="M68" s="2"/>
      <c r="N68" s="2"/>
      <c r="O68" s="2"/>
      <c r="P68" s="2"/>
      <c r="Q68" s="2"/>
      <c r="R68" s="2"/>
      <c r="S68" s="2"/>
      <c r="T68" s="2"/>
      <c r="U68" s="2"/>
      <c r="V68" s="2"/>
      <c r="W68" s="2"/>
      <c r="X68" s="2"/>
      <c r="Y68" s="2"/>
      <c r="Z68" s="2"/>
      <c r="AA68" s="2"/>
    </row>
    <row r="69" spans="1:27" ht="15.75" hidden="1" customHeight="1" x14ac:dyDescent="0.2">
      <c r="A69" s="2"/>
      <c r="B69" s="2"/>
      <c r="C69" s="2"/>
      <c r="D69" s="2"/>
      <c r="E69" s="2"/>
      <c r="F69" s="2"/>
      <c r="G69" s="2"/>
      <c r="H69" s="2"/>
      <c r="I69" s="2"/>
      <c r="J69" s="2"/>
      <c r="K69" s="2"/>
      <c r="L69" s="2"/>
      <c r="M69" s="2"/>
      <c r="N69" s="2"/>
      <c r="O69" s="2"/>
      <c r="P69" s="2"/>
      <c r="Q69" s="2"/>
      <c r="R69" s="2"/>
      <c r="S69" s="2"/>
      <c r="T69" s="2"/>
      <c r="U69" s="2"/>
      <c r="V69" s="2"/>
      <c r="W69" s="2"/>
      <c r="X69" s="2"/>
      <c r="Y69" s="2"/>
      <c r="Z69" s="2"/>
      <c r="AA69" s="2"/>
    </row>
    <row r="70" spans="1:27" ht="15.75" hidden="1" customHeight="1" x14ac:dyDescent="0.2">
      <c r="A70" s="2"/>
      <c r="B70" s="2"/>
      <c r="C70" s="2"/>
      <c r="D70" s="2"/>
      <c r="E70" s="2"/>
      <c r="F70" s="2"/>
      <c r="G70" s="2"/>
      <c r="H70" s="2"/>
      <c r="I70" s="2"/>
      <c r="J70" s="2"/>
      <c r="K70" s="2"/>
      <c r="L70" s="2"/>
      <c r="M70" s="2"/>
      <c r="N70" s="2"/>
      <c r="O70" s="2"/>
      <c r="P70" s="2"/>
      <c r="Q70" s="2"/>
      <c r="R70" s="2"/>
      <c r="S70" s="2"/>
      <c r="T70" s="2"/>
      <c r="U70" s="2"/>
      <c r="V70" s="2"/>
      <c r="W70" s="2"/>
      <c r="X70" s="2"/>
      <c r="Y70" s="2"/>
      <c r="Z70" s="2"/>
      <c r="AA70" s="2"/>
    </row>
    <row r="71" spans="1:27" ht="15.75" hidden="1" customHeight="1" x14ac:dyDescent="0.2">
      <c r="A71" s="2"/>
      <c r="B71" s="2"/>
      <c r="C71" s="2"/>
      <c r="D71" s="2"/>
      <c r="E71" s="2"/>
      <c r="F71" s="2"/>
      <c r="G71" s="2"/>
      <c r="H71" s="2"/>
      <c r="I71" s="2"/>
      <c r="J71" s="2"/>
      <c r="K71" s="2"/>
      <c r="L71" s="2"/>
      <c r="M71" s="2"/>
      <c r="N71" s="2"/>
      <c r="O71" s="2"/>
      <c r="P71" s="2"/>
      <c r="Q71" s="2"/>
      <c r="R71" s="2"/>
      <c r="S71" s="2"/>
      <c r="T71" s="2"/>
      <c r="U71" s="2"/>
      <c r="V71" s="2"/>
      <c r="W71" s="2"/>
      <c r="X71" s="2"/>
      <c r="Y71" s="2"/>
      <c r="Z71" s="2"/>
      <c r="AA71" s="2"/>
    </row>
    <row r="72" spans="1:27" ht="15.75" hidden="1" customHeight="1" x14ac:dyDescent="0.2">
      <c r="A72" s="2"/>
      <c r="B72" s="2"/>
      <c r="C72" s="2"/>
      <c r="D72" s="2"/>
      <c r="E72" s="2"/>
      <c r="F72" s="2"/>
      <c r="G72" s="2"/>
      <c r="H72" s="2"/>
      <c r="I72" s="2"/>
      <c r="J72" s="2"/>
      <c r="K72" s="2"/>
      <c r="L72" s="2"/>
      <c r="M72" s="2"/>
      <c r="N72" s="2"/>
      <c r="O72" s="2"/>
      <c r="P72" s="2"/>
      <c r="Q72" s="2"/>
      <c r="R72" s="2"/>
      <c r="S72" s="2"/>
      <c r="T72" s="2"/>
      <c r="U72" s="2"/>
      <c r="V72" s="2"/>
      <c r="W72" s="2"/>
      <c r="X72" s="2"/>
      <c r="Y72" s="2"/>
      <c r="Z72" s="2"/>
      <c r="AA72" s="2"/>
    </row>
    <row r="73" spans="1:27" ht="15.75" hidden="1" customHeight="1" x14ac:dyDescent="0.2">
      <c r="A73" s="2"/>
      <c r="B73" s="2"/>
      <c r="C73" s="2"/>
      <c r="D73" s="2"/>
      <c r="E73" s="2"/>
      <c r="F73" s="2"/>
      <c r="G73" s="2"/>
      <c r="H73" s="2"/>
      <c r="I73" s="2"/>
      <c r="J73" s="2"/>
      <c r="K73" s="2"/>
      <c r="L73" s="2"/>
      <c r="M73" s="2"/>
      <c r="N73" s="2"/>
      <c r="O73" s="2"/>
      <c r="P73" s="2"/>
      <c r="Q73" s="2"/>
      <c r="R73" s="2"/>
      <c r="S73" s="2"/>
      <c r="T73" s="2"/>
      <c r="U73" s="2"/>
      <c r="V73" s="2"/>
      <c r="W73" s="2"/>
      <c r="X73" s="2"/>
      <c r="Y73" s="2"/>
      <c r="Z73" s="2"/>
      <c r="AA73" s="2"/>
    </row>
    <row r="74" spans="1:27" ht="15.75" hidden="1" customHeight="1" x14ac:dyDescent="0.2">
      <c r="A74" s="2"/>
      <c r="B74" s="2"/>
      <c r="C74" s="2"/>
      <c r="D74" s="2"/>
      <c r="E74" s="2"/>
      <c r="F74" s="2"/>
      <c r="G74" s="2"/>
      <c r="H74" s="2"/>
      <c r="I74" s="2"/>
      <c r="J74" s="2"/>
      <c r="K74" s="2"/>
      <c r="L74" s="2"/>
      <c r="M74" s="2"/>
      <c r="N74" s="2"/>
      <c r="O74" s="2"/>
      <c r="P74" s="2"/>
      <c r="Q74" s="2"/>
      <c r="R74" s="2"/>
      <c r="S74" s="2"/>
      <c r="T74" s="2"/>
      <c r="U74" s="2"/>
      <c r="V74" s="2"/>
      <c r="W74" s="2"/>
      <c r="X74" s="2"/>
      <c r="Y74" s="2"/>
      <c r="Z74" s="2"/>
      <c r="AA74" s="2"/>
    </row>
    <row r="75" spans="1:27" ht="15.75" hidden="1" customHeight="1" x14ac:dyDescent="0.2">
      <c r="A75" s="2"/>
      <c r="B75" s="2"/>
      <c r="C75" s="2"/>
      <c r="D75" s="2"/>
      <c r="E75" s="2"/>
      <c r="F75" s="2"/>
      <c r="G75" s="2"/>
      <c r="H75" s="2"/>
      <c r="I75" s="2"/>
      <c r="J75" s="2"/>
      <c r="K75" s="2"/>
      <c r="L75" s="2"/>
      <c r="M75" s="2"/>
      <c r="N75" s="2"/>
      <c r="O75" s="2"/>
      <c r="P75" s="2"/>
      <c r="Q75" s="2"/>
      <c r="R75" s="2"/>
      <c r="S75" s="2"/>
      <c r="T75" s="2"/>
      <c r="U75" s="2"/>
      <c r="V75" s="2"/>
      <c r="W75" s="2"/>
      <c r="X75" s="2"/>
      <c r="Y75" s="2"/>
      <c r="Z75" s="2"/>
      <c r="AA75" s="2"/>
    </row>
    <row r="76" spans="1:27" ht="15.75" hidden="1" customHeight="1" x14ac:dyDescent="0.2">
      <c r="A76" s="2"/>
      <c r="B76" s="2"/>
      <c r="C76" s="2"/>
      <c r="D76" s="2"/>
      <c r="E76" s="2"/>
      <c r="F76" s="2"/>
      <c r="G76" s="2"/>
      <c r="H76" s="2"/>
      <c r="I76" s="2"/>
      <c r="J76" s="2"/>
      <c r="K76" s="2"/>
      <c r="L76" s="2"/>
      <c r="M76" s="2"/>
      <c r="N76" s="2"/>
      <c r="O76" s="2"/>
      <c r="P76" s="2"/>
      <c r="Q76" s="2"/>
      <c r="R76" s="2"/>
      <c r="S76" s="2"/>
      <c r="T76" s="2"/>
      <c r="U76" s="2"/>
      <c r="V76" s="2"/>
      <c r="W76" s="2"/>
      <c r="X76" s="2"/>
      <c r="Y76" s="2"/>
      <c r="Z76" s="2"/>
      <c r="AA76" s="2"/>
    </row>
    <row r="77" spans="1:27" ht="15.75" hidden="1" customHeight="1" x14ac:dyDescent="0.2">
      <c r="A77" s="2"/>
      <c r="B77" s="2"/>
      <c r="C77" s="2"/>
      <c r="D77" s="2"/>
      <c r="E77" s="2"/>
      <c r="F77" s="2"/>
      <c r="G77" s="2"/>
      <c r="H77" s="2"/>
      <c r="I77" s="2"/>
      <c r="J77" s="2"/>
      <c r="K77" s="2"/>
      <c r="L77" s="2"/>
      <c r="M77" s="2"/>
      <c r="N77" s="2"/>
      <c r="O77" s="2"/>
      <c r="P77" s="2"/>
      <c r="Q77" s="2"/>
      <c r="R77" s="2"/>
      <c r="S77" s="2"/>
      <c r="T77" s="2"/>
      <c r="U77" s="2"/>
      <c r="V77" s="2"/>
      <c r="W77" s="2"/>
      <c r="X77" s="2"/>
      <c r="Y77" s="2"/>
      <c r="Z77" s="2"/>
      <c r="AA77" s="2"/>
    </row>
    <row r="78" spans="1:27" ht="15.75" hidden="1" customHeight="1" x14ac:dyDescent="0.2">
      <c r="A78" s="2"/>
      <c r="B78" s="2"/>
      <c r="C78" s="2"/>
      <c r="D78" s="2"/>
      <c r="E78" s="2"/>
      <c r="F78" s="2"/>
      <c r="G78" s="2"/>
      <c r="H78" s="2"/>
      <c r="I78" s="2"/>
      <c r="J78" s="2"/>
      <c r="K78" s="2"/>
      <c r="L78" s="2"/>
      <c r="M78" s="2"/>
      <c r="N78" s="2"/>
      <c r="O78" s="2"/>
      <c r="P78" s="2"/>
      <c r="Q78" s="2"/>
      <c r="R78" s="2"/>
      <c r="S78" s="2"/>
      <c r="T78" s="2"/>
      <c r="U78" s="2"/>
      <c r="V78" s="2"/>
      <c r="W78" s="2"/>
      <c r="X78" s="2"/>
      <c r="Y78" s="2"/>
      <c r="Z78" s="2"/>
      <c r="AA78" s="2"/>
    </row>
    <row r="79" spans="1:27" ht="15.75" hidden="1" customHeight="1" x14ac:dyDescent="0.2">
      <c r="A79" s="2"/>
      <c r="B79" s="2"/>
      <c r="C79" s="2"/>
      <c r="D79" s="2"/>
      <c r="E79" s="2"/>
      <c r="F79" s="2"/>
      <c r="G79" s="2"/>
      <c r="H79" s="2"/>
      <c r="I79" s="2"/>
      <c r="J79" s="2"/>
      <c r="K79" s="2"/>
      <c r="L79" s="2"/>
      <c r="M79" s="2"/>
      <c r="N79" s="2"/>
      <c r="O79" s="2"/>
      <c r="P79" s="2"/>
      <c r="Q79" s="2"/>
      <c r="R79" s="2"/>
      <c r="S79" s="2"/>
      <c r="T79" s="2"/>
      <c r="U79" s="2"/>
      <c r="V79" s="2"/>
      <c r="W79" s="2"/>
      <c r="X79" s="2"/>
      <c r="Y79" s="2"/>
      <c r="Z79" s="2"/>
      <c r="AA79" s="2"/>
    </row>
    <row r="80" spans="1:27" ht="15.75" hidden="1" customHeight="1" x14ac:dyDescent="0.2">
      <c r="A80" s="2"/>
      <c r="B80" s="2"/>
      <c r="C80" s="2"/>
      <c r="D80" s="2"/>
      <c r="E80" s="2"/>
      <c r="F80" s="2"/>
      <c r="G80" s="2"/>
      <c r="H80" s="2"/>
      <c r="I80" s="2"/>
      <c r="J80" s="2"/>
      <c r="K80" s="2"/>
      <c r="L80" s="2"/>
      <c r="M80" s="2"/>
      <c r="N80" s="2"/>
      <c r="O80" s="2"/>
      <c r="P80" s="2"/>
      <c r="Q80" s="2"/>
      <c r="R80" s="2"/>
      <c r="S80" s="2"/>
      <c r="T80" s="2"/>
      <c r="U80" s="2"/>
      <c r="V80" s="2"/>
      <c r="W80" s="2"/>
      <c r="X80" s="2"/>
      <c r="Y80" s="2"/>
      <c r="Z80" s="2"/>
      <c r="AA80" s="2"/>
    </row>
    <row r="81" spans="1:27" ht="15.75" hidden="1" customHeight="1" x14ac:dyDescent="0.2">
      <c r="A81" s="2"/>
      <c r="B81" s="2"/>
      <c r="C81" s="2"/>
      <c r="D81" s="2"/>
      <c r="E81" s="2"/>
      <c r="F81" s="2"/>
      <c r="G81" s="2"/>
      <c r="H81" s="2"/>
      <c r="I81" s="2"/>
      <c r="J81" s="2"/>
      <c r="K81" s="2"/>
      <c r="L81" s="2"/>
      <c r="M81" s="2"/>
      <c r="N81" s="2"/>
      <c r="O81" s="2"/>
      <c r="P81" s="2"/>
      <c r="Q81" s="2"/>
      <c r="R81" s="2"/>
      <c r="S81" s="2"/>
      <c r="T81" s="2"/>
      <c r="U81" s="2"/>
      <c r="V81" s="2"/>
      <c r="W81" s="2"/>
      <c r="X81" s="2"/>
      <c r="Y81" s="2"/>
      <c r="Z81" s="2"/>
      <c r="AA81" s="2"/>
    </row>
    <row r="82" spans="1:27" ht="15.75" hidden="1" customHeight="1" x14ac:dyDescent="0.2">
      <c r="A82" s="2"/>
      <c r="B82" s="2"/>
      <c r="C82" s="2"/>
      <c r="D82" s="2"/>
      <c r="E82" s="2"/>
      <c r="F82" s="2"/>
      <c r="G82" s="2"/>
      <c r="H82" s="2"/>
      <c r="I82" s="2"/>
      <c r="J82" s="2"/>
      <c r="K82" s="2"/>
      <c r="L82" s="2"/>
      <c r="M82" s="2"/>
      <c r="N82" s="2"/>
      <c r="O82" s="2"/>
      <c r="P82" s="2"/>
      <c r="Q82" s="2"/>
      <c r="R82" s="2"/>
      <c r="S82" s="2"/>
      <c r="T82" s="2"/>
      <c r="U82" s="2"/>
      <c r="V82" s="2"/>
      <c r="W82" s="2"/>
      <c r="X82" s="2"/>
      <c r="Y82" s="2"/>
      <c r="Z82" s="2"/>
      <c r="AA82" s="2"/>
    </row>
    <row r="83" spans="1:27" ht="15.75" hidden="1" customHeight="1" x14ac:dyDescent="0.2">
      <c r="A83" s="2"/>
      <c r="B83" s="2"/>
      <c r="C83" s="2"/>
      <c r="D83" s="2"/>
      <c r="E83" s="2"/>
      <c r="F83" s="2"/>
      <c r="G83" s="2"/>
      <c r="H83" s="2"/>
      <c r="I83" s="2"/>
      <c r="J83" s="2"/>
      <c r="K83" s="2"/>
      <c r="L83" s="2"/>
      <c r="M83" s="2"/>
      <c r="N83" s="2"/>
      <c r="O83" s="2"/>
      <c r="P83" s="2"/>
      <c r="Q83" s="2"/>
      <c r="R83" s="2"/>
      <c r="S83" s="2"/>
      <c r="T83" s="2"/>
      <c r="U83" s="2"/>
      <c r="V83" s="2"/>
      <c r="W83" s="2"/>
      <c r="X83" s="2"/>
      <c r="Y83" s="2"/>
      <c r="Z83" s="2"/>
      <c r="AA83" s="2"/>
    </row>
    <row r="84" spans="1:27" ht="15.75" hidden="1" customHeight="1" x14ac:dyDescent="0.2">
      <c r="A84" s="2"/>
      <c r="B84" s="2"/>
      <c r="C84" s="2"/>
      <c r="D84" s="2"/>
      <c r="E84" s="2"/>
      <c r="F84" s="2"/>
      <c r="G84" s="2"/>
      <c r="H84" s="2"/>
      <c r="I84" s="2"/>
      <c r="J84" s="2"/>
      <c r="K84" s="2"/>
      <c r="L84" s="2"/>
      <c r="M84" s="2"/>
      <c r="N84" s="2"/>
      <c r="O84" s="2"/>
      <c r="P84" s="2"/>
      <c r="Q84" s="2"/>
      <c r="R84" s="2"/>
      <c r="S84" s="2"/>
      <c r="T84" s="2"/>
      <c r="U84" s="2"/>
      <c r="V84" s="2"/>
      <c r="W84" s="2"/>
      <c r="X84" s="2"/>
      <c r="Y84" s="2"/>
      <c r="Z84" s="2"/>
      <c r="AA84" s="2"/>
    </row>
    <row r="85" spans="1:27" ht="15.75" hidden="1" customHeight="1" x14ac:dyDescent="0.2">
      <c r="A85" s="2"/>
      <c r="B85" s="2"/>
      <c r="C85" s="2"/>
      <c r="D85" s="2"/>
      <c r="E85" s="2"/>
      <c r="F85" s="2"/>
      <c r="G85" s="2"/>
      <c r="H85" s="2"/>
      <c r="I85" s="2"/>
      <c r="J85" s="2"/>
      <c r="K85" s="2"/>
      <c r="L85" s="2"/>
      <c r="M85" s="2"/>
      <c r="N85" s="2"/>
      <c r="O85" s="2"/>
      <c r="P85" s="2"/>
      <c r="Q85" s="2"/>
      <c r="R85" s="2"/>
      <c r="S85" s="2"/>
      <c r="T85" s="2"/>
      <c r="U85" s="2"/>
      <c r="V85" s="2"/>
      <c r="W85" s="2"/>
      <c r="X85" s="2"/>
      <c r="Y85" s="2"/>
      <c r="Z85" s="2"/>
      <c r="AA85" s="2"/>
    </row>
    <row r="86" spans="1:27" ht="15.75" hidden="1" customHeight="1" x14ac:dyDescent="0.2">
      <c r="A86" s="2"/>
      <c r="B86" s="2"/>
      <c r="C86" s="2"/>
      <c r="D86" s="2"/>
      <c r="E86" s="2"/>
      <c r="F86" s="2"/>
      <c r="G86" s="2"/>
      <c r="H86" s="2"/>
      <c r="I86" s="2"/>
      <c r="J86" s="2"/>
      <c r="K86" s="2"/>
      <c r="L86" s="2"/>
      <c r="M86" s="2"/>
      <c r="N86" s="2"/>
      <c r="O86" s="2"/>
      <c r="P86" s="2"/>
      <c r="Q86" s="2"/>
      <c r="R86" s="2"/>
      <c r="S86" s="2"/>
      <c r="T86" s="2"/>
      <c r="U86" s="2"/>
      <c r="V86" s="2"/>
      <c r="W86" s="2"/>
      <c r="X86" s="2"/>
      <c r="Y86" s="2"/>
      <c r="Z86" s="2"/>
      <c r="AA86" s="2"/>
    </row>
    <row r="87" spans="1:27" ht="15.75" hidden="1" customHeight="1" x14ac:dyDescent="0.2">
      <c r="A87" s="2"/>
      <c r="B87" s="2"/>
      <c r="C87" s="2"/>
      <c r="D87" s="2"/>
      <c r="E87" s="2"/>
      <c r="F87" s="2"/>
      <c r="G87" s="2"/>
      <c r="H87" s="2"/>
      <c r="I87" s="2"/>
      <c r="J87" s="2"/>
      <c r="K87" s="2"/>
      <c r="L87" s="2"/>
      <c r="M87" s="2"/>
      <c r="N87" s="2"/>
      <c r="O87" s="2"/>
      <c r="P87" s="2"/>
      <c r="Q87" s="2"/>
      <c r="R87" s="2"/>
      <c r="S87" s="2"/>
      <c r="T87" s="2"/>
      <c r="U87" s="2"/>
      <c r="V87" s="2"/>
      <c r="W87" s="2"/>
      <c r="X87" s="2"/>
      <c r="Y87" s="2"/>
      <c r="Z87" s="2"/>
      <c r="AA87" s="2"/>
    </row>
    <row r="88" spans="1:27" ht="15.75" hidden="1" customHeight="1" x14ac:dyDescent="0.2">
      <c r="A88" s="2"/>
      <c r="B88" s="2"/>
      <c r="C88" s="2"/>
      <c r="D88" s="2"/>
      <c r="E88" s="2"/>
      <c r="F88" s="2"/>
      <c r="G88" s="2"/>
      <c r="H88" s="2"/>
      <c r="I88" s="2"/>
      <c r="J88" s="2"/>
      <c r="K88" s="2"/>
      <c r="L88" s="2"/>
      <c r="M88" s="2"/>
      <c r="N88" s="2"/>
      <c r="O88" s="2"/>
      <c r="P88" s="2"/>
      <c r="Q88" s="2"/>
      <c r="R88" s="2"/>
      <c r="S88" s="2"/>
      <c r="T88" s="2"/>
      <c r="U88" s="2"/>
      <c r="V88" s="2"/>
      <c r="W88" s="2"/>
      <c r="X88" s="2"/>
      <c r="Y88" s="2"/>
      <c r="Z88" s="2"/>
      <c r="AA88" s="2"/>
    </row>
    <row r="89" spans="1:27" ht="15.75" hidden="1" customHeight="1" x14ac:dyDescent="0.2">
      <c r="A89" s="2"/>
      <c r="B89" s="2"/>
      <c r="C89" s="2"/>
      <c r="D89" s="2"/>
      <c r="E89" s="2"/>
      <c r="F89" s="2"/>
      <c r="G89" s="2"/>
      <c r="H89" s="2"/>
      <c r="I89" s="2"/>
      <c r="J89" s="2"/>
      <c r="K89" s="2"/>
      <c r="L89" s="2"/>
      <c r="M89" s="2"/>
      <c r="N89" s="2"/>
      <c r="O89" s="2"/>
      <c r="P89" s="2"/>
      <c r="Q89" s="2"/>
      <c r="R89" s="2"/>
      <c r="S89" s="2"/>
      <c r="T89" s="2"/>
      <c r="U89" s="2"/>
      <c r="V89" s="2"/>
      <c r="W89" s="2"/>
      <c r="X89" s="2"/>
      <c r="Y89" s="2"/>
      <c r="Z89" s="2"/>
      <c r="AA89" s="2"/>
    </row>
    <row r="90" spans="1:27" ht="15.75" hidden="1" customHeight="1" x14ac:dyDescent="0.2">
      <c r="A90" s="2"/>
      <c r="B90" s="2"/>
      <c r="C90" s="2"/>
      <c r="D90" s="2"/>
      <c r="E90" s="2"/>
      <c r="F90" s="2"/>
      <c r="G90" s="2"/>
      <c r="H90" s="2"/>
      <c r="I90" s="2"/>
      <c r="J90" s="2"/>
      <c r="K90" s="2"/>
      <c r="L90" s="2"/>
      <c r="M90" s="2"/>
      <c r="N90" s="2"/>
      <c r="O90" s="2"/>
      <c r="P90" s="2"/>
      <c r="Q90" s="2"/>
      <c r="R90" s="2"/>
      <c r="S90" s="2"/>
      <c r="T90" s="2"/>
      <c r="U90" s="2"/>
      <c r="V90" s="2"/>
      <c r="W90" s="2"/>
      <c r="X90" s="2"/>
      <c r="Y90" s="2"/>
      <c r="Z90" s="2"/>
      <c r="AA90" s="2"/>
    </row>
    <row r="91" spans="1:27" ht="15.75" hidden="1" customHeight="1" x14ac:dyDescent="0.2">
      <c r="A91" s="2"/>
      <c r="B91" s="2"/>
      <c r="C91" s="2"/>
      <c r="D91" s="2"/>
      <c r="E91" s="2"/>
      <c r="F91" s="2"/>
      <c r="G91" s="2"/>
      <c r="H91" s="2"/>
      <c r="I91" s="2"/>
      <c r="J91" s="2"/>
      <c r="K91" s="2"/>
      <c r="L91" s="2"/>
      <c r="M91" s="2"/>
      <c r="N91" s="2"/>
      <c r="O91" s="2"/>
      <c r="P91" s="2"/>
      <c r="Q91" s="2"/>
      <c r="R91" s="2"/>
      <c r="S91" s="2"/>
      <c r="T91" s="2"/>
      <c r="U91" s="2"/>
      <c r="V91" s="2"/>
      <c r="W91" s="2"/>
      <c r="X91" s="2"/>
      <c r="Y91" s="2"/>
      <c r="Z91" s="2"/>
      <c r="AA91" s="2"/>
    </row>
    <row r="92" spans="1:27" ht="15.75" hidden="1" customHeight="1" x14ac:dyDescent="0.2">
      <c r="A92" s="2"/>
      <c r="B92" s="2"/>
      <c r="C92" s="2"/>
      <c r="D92" s="2"/>
      <c r="E92" s="2"/>
      <c r="F92" s="2"/>
      <c r="G92" s="2"/>
      <c r="H92" s="2"/>
      <c r="I92" s="2"/>
      <c r="J92" s="2"/>
      <c r="K92" s="2"/>
      <c r="L92" s="2"/>
      <c r="M92" s="2"/>
      <c r="N92" s="2"/>
      <c r="O92" s="2"/>
      <c r="P92" s="2"/>
      <c r="Q92" s="2"/>
      <c r="R92" s="2"/>
      <c r="S92" s="2"/>
      <c r="T92" s="2"/>
      <c r="U92" s="2"/>
      <c r="V92" s="2"/>
      <c r="W92" s="2"/>
      <c r="X92" s="2"/>
      <c r="Y92" s="2"/>
      <c r="Z92" s="2"/>
      <c r="AA92" s="2"/>
    </row>
    <row r="93" spans="1:27" ht="15.75" hidden="1" customHeight="1" x14ac:dyDescent="0.2">
      <c r="A93" s="2"/>
      <c r="B93" s="2"/>
      <c r="C93" s="2"/>
      <c r="D93" s="2"/>
      <c r="E93" s="2"/>
      <c r="F93" s="2"/>
      <c r="G93" s="2"/>
      <c r="H93" s="2"/>
      <c r="I93" s="2"/>
      <c r="J93" s="2"/>
      <c r="K93" s="2"/>
      <c r="L93" s="2"/>
      <c r="M93" s="2"/>
      <c r="N93" s="2"/>
      <c r="O93" s="2"/>
      <c r="P93" s="2"/>
      <c r="Q93" s="2"/>
      <c r="R93" s="2"/>
      <c r="S93" s="2"/>
      <c r="T93" s="2"/>
      <c r="U93" s="2"/>
      <c r="V93" s="2"/>
      <c r="W93" s="2"/>
      <c r="X93" s="2"/>
      <c r="Y93" s="2"/>
      <c r="Z93" s="2"/>
      <c r="AA93" s="2"/>
    </row>
    <row r="94" spans="1:27" ht="15.75" hidden="1" customHeight="1" x14ac:dyDescent="0.2">
      <c r="A94" s="2"/>
      <c r="B94" s="2"/>
      <c r="C94" s="2"/>
      <c r="D94" s="2"/>
      <c r="E94" s="2"/>
      <c r="F94" s="2"/>
      <c r="G94" s="2"/>
      <c r="H94" s="2"/>
      <c r="I94" s="2"/>
      <c r="J94" s="2"/>
      <c r="K94" s="2"/>
      <c r="L94" s="2"/>
      <c r="M94" s="2"/>
      <c r="N94" s="2"/>
      <c r="O94" s="2"/>
      <c r="P94" s="2"/>
      <c r="Q94" s="2"/>
      <c r="R94" s="2"/>
      <c r="S94" s="2"/>
      <c r="T94" s="2"/>
      <c r="U94" s="2"/>
      <c r="V94" s="2"/>
      <c r="W94" s="2"/>
      <c r="X94" s="2"/>
      <c r="Y94" s="2"/>
      <c r="Z94" s="2"/>
      <c r="AA94" s="2"/>
    </row>
    <row r="95" spans="1:27" ht="15.75" hidden="1" customHeight="1" x14ac:dyDescent="0.2">
      <c r="A95" s="2"/>
      <c r="B95" s="2"/>
      <c r="C95" s="2"/>
      <c r="D95" s="2"/>
      <c r="E95" s="2"/>
      <c r="F95" s="2"/>
      <c r="G95" s="2"/>
      <c r="H95" s="2"/>
      <c r="I95" s="2"/>
      <c r="J95" s="2"/>
      <c r="K95" s="2"/>
      <c r="L95" s="2"/>
      <c r="M95" s="2"/>
      <c r="N95" s="2"/>
      <c r="O95" s="2"/>
      <c r="P95" s="2"/>
      <c r="Q95" s="2"/>
      <c r="R95" s="2"/>
      <c r="S95" s="2"/>
      <c r="T95" s="2"/>
      <c r="U95" s="2"/>
      <c r="V95" s="2"/>
      <c r="W95" s="2"/>
      <c r="X95" s="2"/>
      <c r="Y95" s="2"/>
      <c r="Z95" s="2"/>
      <c r="AA95" s="2"/>
    </row>
    <row r="96" spans="1:27" ht="15.75" hidden="1" customHeight="1" x14ac:dyDescent="0.2">
      <c r="A96" s="2"/>
      <c r="B96" s="2"/>
      <c r="C96" s="2"/>
      <c r="D96" s="2"/>
      <c r="E96" s="2"/>
      <c r="F96" s="2"/>
      <c r="G96" s="2"/>
      <c r="H96" s="2"/>
      <c r="I96" s="2"/>
      <c r="J96" s="2"/>
      <c r="K96" s="2"/>
      <c r="L96" s="2"/>
      <c r="M96" s="2"/>
      <c r="N96" s="2"/>
      <c r="O96" s="2"/>
      <c r="P96" s="2"/>
      <c r="Q96" s="2"/>
      <c r="R96" s="2"/>
      <c r="S96" s="2"/>
      <c r="T96" s="2"/>
      <c r="U96" s="2"/>
      <c r="V96" s="2"/>
      <c r="W96" s="2"/>
      <c r="X96" s="2"/>
      <c r="Y96" s="2"/>
      <c r="Z96" s="2"/>
      <c r="AA96" s="2"/>
    </row>
    <row r="97" spans="1:27" ht="15.75" hidden="1" customHeight="1" x14ac:dyDescent="0.2">
      <c r="A97" s="2"/>
      <c r="B97" s="2"/>
      <c r="C97" s="2"/>
      <c r="D97" s="2"/>
      <c r="E97" s="2"/>
      <c r="F97" s="2"/>
      <c r="G97" s="2"/>
      <c r="H97" s="2"/>
      <c r="I97" s="2"/>
      <c r="J97" s="2"/>
      <c r="K97" s="2"/>
      <c r="L97" s="2"/>
      <c r="M97" s="2"/>
      <c r="N97" s="2"/>
      <c r="O97" s="2"/>
      <c r="P97" s="2"/>
      <c r="Q97" s="2"/>
      <c r="R97" s="2"/>
      <c r="S97" s="2"/>
      <c r="T97" s="2"/>
      <c r="U97" s="2"/>
      <c r="V97" s="2"/>
      <c r="W97" s="2"/>
      <c r="X97" s="2"/>
      <c r="Y97" s="2"/>
      <c r="Z97" s="2"/>
      <c r="AA97" s="2"/>
    </row>
    <row r="98" spans="1:27" ht="15.75" hidden="1" customHeight="1" x14ac:dyDescent="0.2">
      <c r="A98" s="2"/>
      <c r="B98" s="2"/>
      <c r="C98" s="2"/>
      <c r="D98" s="2"/>
      <c r="E98" s="2"/>
      <c r="F98" s="2"/>
      <c r="G98" s="2"/>
      <c r="H98" s="2"/>
      <c r="I98" s="2"/>
      <c r="J98" s="2"/>
      <c r="K98" s="2"/>
      <c r="L98" s="2"/>
      <c r="M98" s="2"/>
      <c r="N98" s="2"/>
      <c r="O98" s="2"/>
      <c r="P98" s="2"/>
      <c r="Q98" s="2"/>
      <c r="R98" s="2"/>
      <c r="S98" s="2"/>
      <c r="T98" s="2"/>
      <c r="U98" s="2"/>
      <c r="V98" s="2"/>
      <c r="W98" s="2"/>
      <c r="X98" s="2"/>
      <c r="Y98" s="2"/>
      <c r="Z98" s="2"/>
      <c r="AA98" s="2"/>
    </row>
    <row r="99" spans="1:27" ht="15.75" hidden="1" customHeight="1" x14ac:dyDescent="0.2">
      <c r="A99" s="2"/>
      <c r="B99" s="2"/>
      <c r="C99" s="2"/>
      <c r="D99" s="2"/>
      <c r="E99" s="2"/>
      <c r="F99" s="2"/>
      <c r="G99" s="2"/>
      <c r="H99" s="2"/>
      <c r="I99" s="2"/>
      <c r="J99" s="2"/>
      <c r="K99" s="2"/>
      <c r="L99" s="2"/>
      <c r="M99" s="2"/>
      <c r="N99" s="2"/>
      <c r="O99" s="2"/>
      <c r="P99" s="2"/>
      <c r="Q99" s="2"/>
      <c r="R99" s="2"/>
      <c r="S99" s="2"/>
      <c r="T99" s="2"/>
      <c r="U99" s="2"/>
      <c r="V99" s="2"/>
      <c r="W99" s="2"/>
      <c r="X99" s="2"/>
      <c r="Y99" s="2"/>
      <c r="Z99" s="2"/>
      <c r="AA99" s="2"/>
    </row>
    <row r="100" spans="1:27" ht="15.75" hidden="1" customHeight="1" x14ac:dyDescent="0.2">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row>
    <row r="101" spans="1:27" ht="15.75" hidden="1" customHeight="1" x14ac:dyDescent="0.2">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row>
    <row r="102" spans="1:27" ht="15.75" hidden="1" customHeight="1" x14ac:dyDescent="0.2">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row>
    <row r="103" spans="1:27" ht="15.75" hidden="1" customHeight="1" x14ac:dyDescent="0.2">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row>
    <row r="104" spans="1:27" ht="15.75" hidden="1" customHeight="1" x14ac:dyDescent="0.2">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row>
    <row r="105" spans="1:27" ht="15.75" hidden="1" customHeight="1" x14ac:dyDescent="0.2">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row>
    <row r="106" spans="1:27" ht="15.75" hidden="1" customHeight="1" x14ac:dyDescent="0.2">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row>
    <row r="107" spans="1:27" ht="15.75" hidden="1" customHeight="1" x14ac:dyDescent="0.2">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row>
    <row r="108" spans="1:27" ht="15.75" hidden="1" customHeight="1" x14ac:dyDescent="0.2">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row>
    <row r="109" spans="1:27" ht="15.75" hidden="1" customHeight="1" x14ac:dyDescent="0.2">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row>
    <row r="110" spans="1:27" ht="15.75" hidden="1" customHeight="1" x14ac:dyDescent="0.2">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row>
    <row r="111" spans="1:27" ht="15.75" hidden="1" customHeight="1" x14ac:dyDescent="0.2">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row>
    <row r="112" spans="1:27" ht="15.75" hidden="1" customHeight="1" x14ac:dyDescent="0.2">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row>
    <row r="113" spans="1:27" ht="15.75" hidden="1" customHeight="1" x14ac:dyDescent="0.2">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row>
    <row r="114" spans="1:27" ht="15.75" hidden="1" customHeight="1" x14ac:dyDescent="0.2">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row>
    <row r="115" spans="1:27" ht="15.75" hidden="1" customHeight="1" x14ac:dyDescent="0.2">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row>
    <row r="116" spans="1:27" ht="15.75" hidden="1" customHeight="1" x14ac:dyDescent="0.2">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row>
    <row r="117" spans="1:27" ht="15.75" hidden="1" customHeight="1" x14ac:dyDescent="0.2">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row>
    <row r="118" spans="1:27" ht="15.75" hidden="1" customHeight="1" x14ac:dyDescent="0.2">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row>
    <row r="119" spans="1:27" ht="15.75" hidden="1" customHeight="1" x14ac:dyDescent="0.2">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row>
    <row r="120" spans="1:27" ht="15.75" hidden="1" customHeight="1" x14ac:dyDescent="0.2">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row>
    <row r="121" spans="1:27" ht="15.75" hidden="1" customHeight="1" x14ac:dyDescent="0.2">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row>
    <row r="122" spans="1:27" ht="15.75" hidden="1" customHeight="1" x14ac:dyDescent="0.2">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row>
    <row r="123" spans="1:27" ht="15.75" hidden="1" customHeight="1" x14ac:dyDescent="0.2">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row>
    <row r="124" spans="1:27" ht="15.75" hidden="1" customHeight="1" x14ac:dyDescent="0.2">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row>
    <row r="125" spans="1:27" ht="15.75" hidden="1" customHeight="1" x14ac:dyDescent="0.2">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row>
    <row r="126" spans="1:27" ht="15.75" hidden="1" customHeight="1" x14ac:dyDescent="0.2">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row>
    <row r="127" spans="1:27" ht="15.75" hidden="1" customHeight="1" x14ac:dyDescent="0.2">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row>
    <row r="128" spans="1:27" ht="15.75" hidden="1" customHeight="1" x14ac:dyDescent="0.2">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row>
    <row r="129" spans="1:27" ht="15.75" hidden="1" customHeight="1" x14ac:dyDescent="0.2">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2"/>
    </row>
    <row r="130" spans="1:27" ht="15.75" hidden="1" customHeight="1" x14ac:dyDescent="0.2">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row>
    <row r="131" spans="1:27" ht="15.75" hidden="1" customHeight="1" x14ac:dyDescent="0.2">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c r="AA131" s="2"/>
    </row>
    <row r="132" spans="1:27" ht="15.75" hidden="1" customHeight="1" x14ac:dyDescent="0.2">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2"/>
    </row>
    <row r="133" spans="1:27" ht="15.75" hidden="1" customHeight="1" x14ac:dyDescent="0.2">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2"/>
    </row>
    <row r="134" spans="1:27" ht="15.75" hidden="1" customHeight="1" x14ac:dyDescent="0.2">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c r="AA134" s="2"/>
    </row>
    <row r="135" spans="1:27" ht="15.75" hidden="1" customHeight="1" x14ac:dyDescent="0.2">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2"/>
    </row>
    <row r="136" spans="1:27" ht="15.75" hidden="1" customHeight="1" x14ac:dyDescent="0.2">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2"/>
    </row>
    <row r="137" spans="1:27" ht="15.75" hidden="1" customHeight="1" x14ac:dyDescent="0.2">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c r="AA137" s="2"/>
    </row>
    <row r="138" spans="1:27" ht="15.75" hidden="1" customHeight="1" x14ac:dyDescent="0.2">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2"/>
    </row>
    <row r="139" spans="1:27" ht="15.75" hidden="1" customHeight="1" x14ac:dyDescent="0.2">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c r="AA139" s="2"/>
    </row>
    <row r="140" spans="1:27" ht="15.75" hidden="1" customHeight="1" x14ac:dyDescent="0.2">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c r="AA140" s="2"/>
    </row>
    <row r="141" spans="1:27" ht="15.75" hidden="1" customHeight="1" x14ac:dyDescent="0.2">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c r="AA141" s="2"/>
    </row>
    <row r="142" spans="1:27" ht="15.75" hidden="1" customHeight="1" x14ac:dyDescent="0.2">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2"/>
    </row>
    <row r="143" spans="1:27" ht="15.75" hidden="1" customHeight="1" x14ac:dyDescent="0.2">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c r="AA143" s="2"/>
    </row>
    <row r="144" spans="1:27" ht="15.75" hidden="1" customHeight="1" x14ac:dyDescent="0.2">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2"/>
    </row>
    <row r="145" spans="1:27" ht="15.75" hidden="1" customHeight="1" x14ac:dyDescent="0.2">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c r="AA145" s="2"/>
    </row>
    <row r="146" spans="1:27" ht="15.75" hidden="1" customHeight="1" x14ac:dyDescent="0.2">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c r="AA146" s="2"/>
    </row>
    <row r="147" spans="1:27" ht="15.75" hidden="1" customHeight="1" x14ac:dyDescent="0.2">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2"/>
    </row>
    <row r="148" spans="1:27" ht="15.75" hidden="1" customHeight="1" x14ac:dyDescent="0.2">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c r="AA148" s="2"/>
    </row>
    <row r="149" spans="1:27" ht="15.75" hidden="1" customHeight="1" x14ac:dyDescent="0.2">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2"/>
    </row>
    <row r="150" spans="1:27" ht="15.75" hidden="1" customHeight="1" x14ac:dyDescent="0.2">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2"/>
    </row>
    <row r="151" spans="1:27" ht="15.75" hidden="1" customHeight="1" x14ac:dyDescent="0.2">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c r="AA151" s="2"/>
    </row>
    <row r="152" spans="1:27" ht="15.75" hidden="1" customHeight="1" x14ac:dyDescent="0.2">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2"/>
    </row>
    <row r="153" spans="1:27" ht="15.75" hidden="1" customHeight="1" x14ac:dyDescent="0.2">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2"/>
    </row>
    <row r="154" spans="1:27" ht="15.75" hidden="1" customHeight="1" x14ac:dyDescent="0.2">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2"/>
    </row>
    <row r="155" spans="1:27" ht="15.75" hidden="1" customHeight="1" x14ac:dyDescent="0.2">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2"/>
    </row>
    <row r="156" spans="1:27" ht="15.75" hidden="1" customHeight="1" x14ac:dyDescent="0.2">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2"/>
    </row>
    <row r="157" spans="1:27" ht="15.75" hidden="1" customHeight="1" x14ac:dyDescent="0.2">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c r="AA157" s="2"/>
    </row>
    <row r="158" spans="1:27" ht="15.75" hidden="1" customHeight="1" x14ac:dyDescent="0.2">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c r="AA158" s="2"/>
    </row>
    <row r="159" spans="1:27" ht="15.75" hidden="1" customHeight="1" x14ac:dyDescent="0.2">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c r="AA159" s="2"/>
    </row>
    <row r="160" spans="1:27" ht="15.75" hidden="1" customHeight="1" x14ac:dyDescent="0.2">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c r="AA160" s="2"/>
    </row>
    <row r="161" spans="1:27" ht="15.75" hidden="1" customHeight="1" x14ac:dyDescent="0.2">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c r="AA161" s="2"/>
    </row>
    <row r="162" spans="1:27" ht="15.75" hidden="1" customHeight="1" x14ac:dyDescent="0.2">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c r="AA162" s="2"/>
    </row>
    <row r="163" spans="1:27" ht="15.75" hidden="1" customHeight="1" x14ac:dyDescent="0.2">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c r="AA163" s="2"/>
    </row>
    <row r="164" spans="1:27" ht="15.75" hidden="1" customHeight="1" x14ac:dyDescent="0.2">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c r="AA164" s="2"/>
    </row>
    <row r="165" spans="1:27" ht="15.75" hidden="1" customHeight="1" x14ac:dyDescent="0.2">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c r="AA165" s="2"/>
    </row>
    <row r="166" spans="1:27" ht="15.75" hidden="1" customHeight="1" x14ac:dyDescent="0.2">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c r="AA166" s="2"/>
    </row>
    <row r="167" spans="1:27" ht="15.75" hidden="1" customHeight="1" x14ac:dyDescent="0.2">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c r="AA167" s="2"/>
    </row>
    <row r="168" spans="1:27" ht="15.75" hidden="1" customHeight="1" x14ac:dyDescent="0.2">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c r="AA168" s="2"/>
    </row>
    <row r="169" spans="1:27" ht="15.75" hidden="1" customHeight="1" x14ac:dyDescent="0.2">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c r="AA169" s="2"/>
    </row>
    <row r="170" spans="1:27" ht="15.75" hidden="1" customHeight="1" x14ac:dyDescent="0.2">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c r="AA170" s="2"/>
    </row>
    <row r="171" spans="1:27" ht="15.75" hidden="1" customHeight="1" x14ac:dyDescent="0.2">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c r="AA171" s="2"/>
    </row>
    <row r="172" spans="1:27" ht="15.75" hidden="1" customHeight="1" x14ac:dyDescent="0.2">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c r="AA172" s="2"/>
    </row>
    <row r="173" spans="1:27" ht="15.75" hidden="1" customHeight="1" x14ac:dyDescent="0.2">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c r="AA173" s="2"/>
    </row>
    <row r="174" spans="1:27" ht="15.75" hidden="1" customHeight="1" x14ac:dyDescent="0.2">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c r="AA174" s="2"/>
    </row>
    <row r="175" spans="1:27" ht="15.75" hidden="1" customHeight="1" x14ac:dyDescent="0.2">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c r="AA175" s="2"/>
    </row>
    <row r="176" spans="1:27" ht="15.75" hidden="1" customHeight="1" x14ac:dyDescent="0.2">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c r="AA176" s="2"/>
    </row>
    <row r="177" spans="1:27" ht="15.75" hidden="1" customHeight="1" x14ac:dyDescent="0.2">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c r="AA177" s="2"/>
    </row>
    <row r="178" spans="1:27" ht="15.75" hidden="1" customHeight="1" x14ac:dyDescent="0.2">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c r="AA178" s="2"/>
    </row>
    <row r="179" spans="1:27" ht="15.75" hidden="1" customHeight="1" x14ac:dyDescent="0.2">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c r="AA179" s="2"/>
    </row>
    <row r="180" spans="1:27" ht="15.75" hidden="1" customHeight="1" x14ac:dyDescent="0.2">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c r="AA180" s="2"/>
    </row>
    <row r="181" spans="1:27" ht="15.75" hidden="1" customHeight="1" x14ac:dyDescent="0.2">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c r="AA181" s="2"/>
    </row>
    <row r="182" spans="1:27" ht="15.75" hidden="1" customHeight="1" x14ac:dyDescent="0.2">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c r="AA182" s="2"/>
    </row>
    <row r="183" spans="1:27" ht="15.75" hidden="1" customHeight="1" x14ac:dyDescent="0.2">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c r="AA183" s="2"/>
    </row>
    <row r="184" spans="1:27" ht="15.75" hidden="1" customHeight="1" x14ac:dyDescent="0.2">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c r="AA184" s="2"/>
    </row>
    <row r="185" spans="1:27" ht="15.75" hidden="1" customHeight="1" x14ac:dyDescent="0.2">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c r="AA185" s="2"/>
    </row>
    <row r="186" spans="1:27" ht="15.75" hidden="1" customHeight="1" x14ac:dyDescent="0.2">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c r="AA186" s="2"/>
    </row>
    <row r="187" spans="1:27" ht="15.75" hidden="1" customHeight="1" x14ac:dyDescent="0.2">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c r="AA187" s="2"/>
    </row>
    <row r="188" spans="1:27" ht="15.75" hidden="1" customHeight="1" x14ac:dyDescent="0.2">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c r="AA188" s="2"/>
    </row>
    <row r="189" spans="1:27" ht="15.75" hidden="1" customHeight="1" x14ac:dyDescent="0.2">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c r="AA189" s="2"/>
    </row>
    <row r="190" spans="1:27" ht="15.75" hidden="1" customHeight="1" x14ac:dyDescent="0.2">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c r="AA190" s="2"/>
    </row>
    <row r="191" spans="1:27" ht="15.75" hidden="1" customHeight="1" x14ac:dyDescent="0.2">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c r="AA191" s="2"/>
    </row>
    <row r="192" spans="1:27" ht="15.75" hidden="1" customHeight="1" x14ac:dyDescent="0.2">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c r="AA192" s="2"/>
    </row>
    <row r="193" spans="1:27" ht="15.75" hidden="1" customHeight="1" x14ac:dyDescent="0.2">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c r="AA193" s="2"/>
    </row>
    <row r="194" spans="1:27" ht="15.75" hidden="1" customHeight="1" x14ac:dyDescent="0.2">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c r="AA194" s="2"/>
    </row>
    <row r="195" spans="1:27" ht="15.75" hidden="1" customHeight="1" x14ac:dyDescent="0.2">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c r="AA195" s="2"/>
    </row>
    <row r="196" spans="1:27" ht="15.75" hidden="1" customHeight="1" x14ac:dyDescent="0.2">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c r="AA196" s="2"/>
    </row>
    <row r="197" spans="1:27" ht="15.75" hidden="1" customHeight="1" x14ac:dyDescent="0.2">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c r="AA197" s="2"/>
    </row>
    <row r="198" spans="1:27" ht="15.75" hidden="1" customHeight="1" x14ac:dyDescent="0.2">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c r="AA198" s="2"/>
    </row>
    <row r="199" spans="1:27" ht="15.75" hidden="1" customHeight="1" x14ac:dyDescent="0.2">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c r="AA199" s="2"/>
    </row>
    <row r="200" spans="1:27" ht="15.75" hidden="1" customHeight="1" x14ac:dyDescent="0.2">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c r="AA200" s="2"/>
    </row>
    <row r="201" spans="1:27" ht="15.75" hidden="1" customHeight="1" x14ac:dyDescent="0.2">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c r="AA201" s="2"/>
    </row>
    <row r="202" spans="1:27" ht="15.75" hidden="1" customHeight="1" x14ac:dyDescent="0.2">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c r="AA202" s="2"/>
    </row>
    <row r="203" spans="1:27" ht="15.75" hidden="1" customHeight="1" x14ac:dyDescent="0.2">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c r="AA203" s="2"/>
    </row>
    <row r="204" spans="1:27" ht="15.75" hidden="1" customHeight="1" x14ac:dyDescent="0.2">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c r="AA204" s="2"/>
    </row>
    <row r="205" spans="1:27" ht="15.75" hidden="1" customHeight="1" x14ac:dyDescent="0.2">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c r="AA205" s="2"/>
    </row>
    <row r="206" spans="1:27" ht="15.75" hidden="1" customHeight="1" x14ac:dyDescent="0.2">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c r="AA206" s="2"/>
    </row>
    <row r="207" spans="1:27" ht="15.75" hidden="1" customHeight="1" x14ac:dyDescent="0.2">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c r="AA207" s="2"/>
    </row>
    <row r="208" spans="1:27" ht="15.75" hidden="1" customHeight="1" x14ac:dyDescent="0.2">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c r="AA208" s="2"/>
    </row>
    <row r="209" spans="1:27" ht="15.75" hidden="1" customHeight="1" x14ac:dyDescent="0.2">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c r="AA209" s="2"/>
    </row>
    <row r="210" spans="1:27" ht="15.75" hidden="1" customHeight="1" x14ac:dyDescent="0.2">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c r="AA210" s="2"/>
    </row>
    <row r="211" spans="1:27" ht="15.75" hidden="1" customHeight="1" x14ac:dyDescent="0.2">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c r="AA211" s="2"/>
    </row>
    <row r="212" spans="1:27" ht="15.75" hidden="1" customHeight="1" x14ac:dyDescent="0.2">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c r="AA212" s="2"/>
    </row>
    <row r="213" spans="1:27" ht="15.75" hidden="1" customHeight="1" x14ac:dyDescent="0.2">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c r="AA213" s="2"/>
    </row>
    <row r="214" spans="1:27" ht="15.75" hidden="1" customHeight="1" x14ac:dyDescent="0.2">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2"/>
    </row>
    <row r="215" spans="1:27" ht="15.75" hidden="1" customHeight="1" x14ac:dyDescent="0.2">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2"/>
    </row>
    <row r="216" spans="1:27" ht="15.75" hidden="1" customHeight="1" x14ac:dyDescent="0.2">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2"/>
    </row>
    <row r="217" spans="1:27" ht="15.75" hidden="1" customHeight="1" x14ac:dyDescent="0.2">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2"/>
    </row>
    <row r="218" spans="1:27" ht="15.75" hidden="1" customHeight="1" x14ac:dyDescent="0.2">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c r="AA218" s="2"/>
    </row>
    <row r="219" spans="1:27" ht="15.75" hidden="1" customHeight="1" x14ac:dyDescent="0.2">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c r="AA219" s="2"/>
    </row>
    <row r="220" spans="1:27" ht="15.75" hidden="1" customHeight="1" x14ac:dyDescent="0.2">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2"/>
    </row>
    <row r="221" spans="1:27" ht="15.75" hidden="1" customHeight="1" x14ac:dyDescent="0.2">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2"/>
    </row>
    <row r="222" spans="1:27" ht="15.75" hidden="1" customHeight="1" x14ac:dyDescent="0.2">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2"/>
    </row>
    <row r="223" spans="1:27" ht="15.75" hidden="1" customHeight="1" x14ac:dyDescent="0.2">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row>
    <row r="224" spans="1:27" ht="15.75" hidden="1" customHeight="1" x14ac:dyDescent="0.2">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2"/>
    </row>
    <row r="225" spans="1:27" ht="15.75" hidden="1" customHeight="1" x14ac:dyDescent="0.2">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c r="AA225" s="2"/>
    </row>
    <row r="226" spans="1:27" ht="15.75" hidden="1" customHeight="1" x14ac:dyDescent="0.2">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c r="AA226" s="2"/>
    </row>
    <row r="227" spans="1:27" ht="15.75" hidden="1" customHeight="1" x14ac:dyDescent="0.2">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c r="AA227" s="2"/>
    </row>
    <row r="228" spans="1:27" ht="15.75" hidden="1" customHeight="1" x14ac:dyDescent="0.2">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c r="AA228" s="2"/>
    </row>
    <row r="229" spans="1:27" ht="15.75" hidden="1" customHeight="1" x14ac:dyDescent="0.2">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c r="AA229" s="2"/>
    </row>
    <row r="230" spans="1:27" ht="15.75" hidden="1" customHeight="1" x14ac:dyDescent="0.2">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c r="AA230" s="2"/>
    </row>
    <row r="231" spans="1:27" ht="15.75" hidden="1" customHeight="1" x14ac:dyDescent="0.2">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c r="AA231" s="2"/>
    </row>
    <row r="232" spans="1:27" ht="15.75" hidden="1" customHeight="1" x14ac:dyDescent="0.2">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c r="AA232" s="2"/>
    </row>
    <row r="233" spans="1:27" ht="15.75" hidden="1" customHeight="1" x14ac:dyDescent="0.2">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c r="AA233" s="2"/>
    </row>
    <row r="234" spans="1:27" ht="15.75" hidden="1" customHeight="1" x14ac:dyDescent="0.2">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c r="AA234" s="2"/>
    </row>
    <row r="235" spans="1:27" ht="15.75" hidden="1" customHeight="1" x14ac:dyDescent="0.2">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c r="AA235" s="2"/>
    </row>
    <row r="236" spans="1:27" ht="15.75" hidden="1" customHeight="1" x14ac:dyDescent="0.2">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c r="AA236" s="2"/>
    </row>
    <row r="237" spans="1:27" ht="15.75" hidden="1" customHeight="1" x14ac:dyDescent="0.2">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c r="AA237" s="2"/>
    </row>
    <row r="238" spans="1:27" ht="15.75" hidden="1" customHeight="1" x14ac:dyDescent="0.2">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c r="AA238" s="2"/>
    </row>
    <row r="239" spans="1:27" ht="15.75" hidden="1" customHeight="1" x14ac:dyDescent="0.2">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c r="AA239" s="2"/>
    </row>
    <row r="240" spans="1:27" ht="15.75" hidden="1" customHeight="1" x14ac:dyDescent="0.2">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c r="AA240" s="2"/>
    </row>
    <row r="241" spans="1:27" ht="15.75" hidden="1" customHeight="1" x14ac:dyDescent="0.2">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c r="AA241" s="2"/>
    </row>
    <row r="242" spans="1:27" ht="15.75" hidden="1" customHeight="1" x14ac:dyDescent="0.2">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c r="AA242" s="2"/>
    </row>
    <row r="243" spans="1:27" ht="15.75" hidden="1" customHeight="1" x14ac:dyDescent="0.2">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c r="AA243" s="2"/>
    </row>
    <row r="244" spans="1:27" ht="15.75" hidden="1" customHeight="1" x14ac:dyDescent="0.2">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c r="AA244" s="2"/>
    </row>
    <row r="245" spans="1:27" ht="15.75" hidden="1" customHeight="1" x14ac:dyDescent="0.2">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c r="AA245" s="2"/>
    </row>
    <row r="246" spans="1:27" ht="15.75" hidden="1" customHeight="1" x14ac:dyDescent="0.2">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c r="AA246" s="2"/>
    </row>
    <row r="247" spans="1:27" ht="15.75" hidden="1" customHeight="1" x14ac:dyDescent="0.2">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c r="AA247" s="2"/>
    </row>
    <row r="248" spans="1:27" ht="15.75" hidden="1" customHeight="1" x14ac:dyDescent="0.2">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c r="AA248" s="2"/>
    </row>
    <row r="249" spans="1:27" ht="15.75" hidden="1" customHeight="1" x14ac:dyDescent="0.2">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c r="AA249" s="2"/>
    </row>
    <row r="250" spans="1:27" ht="15.75" hidden="1" customHeight="1" x14ac:dyDescent="0.2">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c r="AA250" s="2"/>
    </row>
    <row r="251" spans="1:27" ht="15.75" hidden="1" customHeight="1" x14ac:dyDescent="0.2">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c r="AA251" s="2"/>
    </row>
    <row r="252" spans="1:27" ht="15.75" hidden="1" customHeight="1" x14ac:dyDescent="0.2">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c r="AA252" s="2"/>
    </row>
    <row r="253" spans="1:27" ht="15.75" hidden="1" customHeight="1" x14ac:dyDescent="0.2">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c r="AA253" s="2"/>
    </row>
    <row r="254" spans="1:27" ht="15.75" hidden="1" customHeight="1" x14ac:dyDescent="0.2">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c r="AA254" s="2"/>
    </row>
    <row r="255" spans="1:27" ht="15.75" hidden="1" customHeight="1" x14ac:dyDescent="0.2">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c r="AA255" s="2"/>
    </row>
    <row r="256" spans="1:27" ht="15.75" hidden="1" customHeight="1" x14ac:dyDescent="0.2">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c r="AA256" s="2"/>
    </row>
    <row r="257" spans="1:27" ht="15.75" hidden="1" customHeight="1" x14ac:dyDescent="0.2">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c r="AA257" s="2"/>
    </row>
    <row r="258" spans="1:27" ht="15.75" hidden="1" customHeight="1" x14ac:dyDescent="0.2">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c r="AA258" s="2"/>
    </row>
    <row r="259" spans="1:27" ht="15.75" hidden="1" customHeight="1" x14ac:dyDescent="0.2">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c r="AA259" s="2"/>
    </row>
    <row r="260" spans="1:27" ht="15.75" hidden="1" customHeight="1" x14ac:dyDescent="0.2">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c r="AA260" s="2"/>
    </row>
    <row r="261" spans="1:27" ht="15.75" hidden="1" customHeight="1" x14ac:dyDescent="0.2">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c r="AA261" s="2"/>
    </row>
    <row r="262" spans="1:27" ht="15.75" hidden="1" customHeight="1" x14ac:dyDescent="0.2">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c r="AA262" s="2"/>
    </row>
    <row r="263" spans="1:27" ht="15.75" hidden="1" customHeight="1" x14ac:dyDescent="0.2">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c r="AA263" s="2"/>
    </row>
    <row r="264" spans="1:27" ht="15.75" hidden="1" customHeight="1" x14ac:dyDescent="0.2">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c r="AA264" s="2"/>
    </row>
    <row r="265" spans="1:27" ht="15.75" hidden="1" customHeight="1" x14ac:dyDescent="0.2">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c r="AA265" s="2"/>
    </row>
    <row r="266" spans="1:27" ht="15.75" hidden="1" customHeight="1" x14ac:dyDescent="0.2">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c r="AA266" s="2"/>
    </row>
    <row r="267" spans="1:27" ht="15.75" hidden="1" customHeight="1" x14ac:dyDescent="0.2">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c r="AA267" s="2"/>
    </row>
    <row r="268" spans="1:27" ht="15.75" hidden="1" customHeight="1" x14ac:dyDescent="0.2">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c r="AA268" s="2"/>
    </row>
    <row r="269" spans="1:27" ht="15.75" hidden="1" customHeight="1" x14ac:dyDescent="0.2">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c r="AA269" s="2"/>
    </row>
    <row r="270" spans="1:27" ht="15.75" hidden="1" customHeight="1" x14ac:dyDescent="0.2">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c r="AA270" s="2"/>
    </row>
    <row r="271" spans="1:27" ht="15.75" hidden="1" customHeight="1" x14ac:dyDescent="0.2">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c r="AA271" s="2"/>
    </row>
    <row r="272" spans="1:27" ht="15.75" hidden="1" customHeight="1" x14ac:dyDescent="0.2">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c r="AA272" s="2"/>
    </row>
    <row r="273" spans="1:27" ht="15.75" hidden="1" customHeight="1" x14ac:dyDescent="0.2">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c r="AA273" s="2"/>
    </row>
    <row r="274" spans="1:27" ht="15.75" hidden="1" customHeight="1" x14ac:dyDescent="0.2">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c r="AA274" s="2"/>
    </row>
    <row r="275" spans="1:27" ht="15.75" hidden="1" customHeight="1" x14ac:dyDescent="0.2">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c r="AA275" s="2"/>
    </row>
    <row r="276" spans="1:27" ht="15.75" hidden="1" customHeight="1" x14ac:dyDescent="0.2">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c r="AA276" s="2"/>
    </row>
    <row r="277" spans="1:27" ht="15.75" hidden="1" customHeight="1" x14ac:dyDescent="0.2">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c r="AA277" s="2"/>
    </row>
    <row r="278" spans="1:27" ht="15.75" hidden="1" customHeight="1" x14ac:dyDescent="0.2">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c r="AA278" s="2"/>
    </row>
    <row r="279" spans="1:27" ht="15.75" hidden="1" customHeight="1" x14ac:dyDescent="0.2">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c r="AA279" s="2"/>
    </row>
    <row r="280" spans="1:27" ht="15.75" hidden="1" customHeight="1" x14ac:dyDescent="0.2">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c r="AA280" s="2"/>
    </row>
    <row r="281" spans="1:27" ht="15.75" hidden="1" customHeight="1" x14ac:dyDescent="0.2">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c r="AA281" s="2"/>
    </row>
    <row r="282" spans="1:27" ht="15.75" hidden="1" customHeight="1" x14ac:dyDescent="0.2">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c r="AA282" s="2"/>
    </row>
    <row r="283" spans="1:27" ht="15.75" hidden="1" customHeight="1" x14ac:dyDescent="0.2">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c r="AA283" s="2"/>
    </row>
    <row r="284" spans="1:27" ht="15.75" hidden="1" customHeight="1" x14ac:dyDescent="0.2">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c r="AA284" s="2"/>
    </row>
    <row r="285" spans="1:27" ht="15.75" hidden="1" customHeight="1" x14ac:dyDescent="0.2">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c r="AA285" s="2"/>
    </row>
    <row r="286" spans="1:27" ht="15.75" hidden="1" customHeight="1" x14ac:dyDescent="0.2">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c r="AA286" s="2"/>
    </row>
    <row r="287" spans="1:27" ht="15.75" hidden="1" customHeight="1" x14ac:dyDescent="0.2">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c r="AA287" s="2"/>
    </row>
    <row r="288" spans="1:27" ht="15.75" hidden="1" customHeight="1" x14ac:dyDescent="0.2">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c r="AA288" s="2"/>
    </row>
    <row r="289" spans="1:27" ht="15.75" hidden="1" customHeight="1" x14ac:dyDescent="0.2">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c r="AA289" s="2"/>
    </row>
    <row r="290" spans="1:27" ht="15.75" hidden="1" customHeight="1" x14ac:dyDescent="0.2">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c r="AA290" s="2"/>
    </row>
    <row r="291" spans="1:27" ht="15.75" hidden="1" customHeight="1" x14ac:dyDescent="0.2">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c r="AA291" s="2"/>
    </row>
    <row r="292" spans="1:27" ht="15.75" hidden="1" customHeight="1" x14ac:dyDescent="0.2">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c r="AA292" s="2"/>
    </row>
    <row r="293" spans="1:27" ht="15.75" hidden="1" customHeight="1" x14ac:dyDescent="0.2">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c r="AA293" s="2"/>
    </row>
    <row r="294" spans="1:27" ht="15.75" hidden="1" customHeight="1" x14ac:dyDescent="0.2">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c r="AA294" s="2"/>
    </row>
    <row r="295" spans="1:27" ht="15.75" hidden="1" customHeight="1" x14ac:dyDescent="0.2">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c r="AA295" s="2"/>
    </row>
    <row r="296" spans="1:27" ht="15.75" hidden="1" customHeight="1" x14ac:dyDescent="0.2">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c r="AA296" s="2"/>
    </row>
    <row r="297" spans="1:27" ht="15.75" hidden="1" customHeight="1" x14ac:dyDescent="0.2">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c r="AA297" s="2"/>
    </row>
    <row r="298" spans="1:27" ht="15.75" hidden="1" customHeight="1" x14ac:dyDescent="0.2">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c r="AA298" s="2"/>
    </row>
    <row r="299" spans="1:27" ht="15.75" hidden="1" customHeight="1" x14ac:dyDescent="0.2">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c r="AA299" s="2"/>
    </row>
    <row r="300" spans="1:27" ht="15.75" hidden="1" customHeight="1" x14ac:dyDescent="0.2">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c r="AA300" s="2"/>
    </row>
    <row r="301" spans="1:27" ht="15.75" hidden="1" customHeight="1" x14ac:dyDescent="0.2">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c r="AA301" s="2"/>
    </row>
    <row r="302" spans="1:27" ht="15.75" hidden="1" customHeight="1" x14ac:dyDescent="0.2">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c r="AA302" s="2"/>
    </row>
    <row r="303" spans="1:27" ht="15.75" hidden="1" customHeight="1" x14ac:dyDescent="0.2">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c r="AA303" s="2"/>
    </row>
    <row r="304" spans="1:27" ht="15.75" hidden="1" customHeight="1" x14ac:dyDescent="0.2">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c r="AA304" s="2"/>
    </row>
    <row r="305" spans="1:27" ht="15.75" hidden="1" customHeight="1" x14ac:dyDescent="0.2">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c r="AA305" s="2"/>
    </row>
    <row r="306" spans="1:27" ht="15.75" hidden="1" customHeight="1" x14ac:dyDescent="0.2">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c r="AA306" s="2"/>
    </row>
    <row r="307" spans="1:27" ht="15.75" hidden="1" customHeight="1" x14ac:dyDescent="0.2">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c r="AA307" s="2"/>
    </row>
    <row r="308" spans="1:27" ht="15.75" hidden="1" customHeight="1" x14ac:dyDescent="0.2">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c r="AA308" s="2"/>
    </row>
    <row r="309" spans="1:27" ht="15.75" hidden="1" customHeight="1" x14ac:dyDescent="0.2">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c r="AA309" s="2"/>
    </row>
    <row r="310" spans="1:27" ht="15.75" hidden="1" customHeight="1" x14ac:dyDescent="0.2">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c r="AA310" s="2"/>
    </row>
    <row r="311" spans="1:27" ht="15.75" hidden="1" customHeight="1" x14ac:dyDescent="0.2">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c r="AA311" s="2"/>
    </row>
    <row r="312" spans="1:27" ht="15.75" hidden="1" customHeight="1" x14ac:dyDescent="0.2">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c r="AA312" s="2"/>
    </row>
    <row r="313" spans="1:27" ht="15.75" hidden="1" customHeight="1" x14ac:dyDescent="0.2">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c r="AA313" s="2"/>
    </row>
    <row r="314" spans="1:27" ht="15.75" hidden="1" customHeight="1" x14ac:dyDescent="0.2">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c r="AA314" s="2"/>
    </row>
    <row r="315" spans="1:27" ht="15.75" hidden="1" customHeight="1" x14ac:dyDescent="0.2">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c r="AA315" s="2"/>
    </row>
    <row r="316" spans="1:27" ht="15.75" hidden="1" customHeight="1" x14ac:dyDescent="0.2">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c r="AA316" s="2"/>
    </row>
    <row r="317" spans="1:27" ht="15.75" hidden="1" customHeight="1" x14ac:dyDescent="0.2">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c r="AA317" s="2"/>
    </row>
    <row r="318" spans="1:27" ht="15.75" hidden="1" customHeight="1" x14ac:dyDescent="0.2">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c r="AA318" s="2"/>
    </row>
    <row r="319" spans="1:27" ht="15.75" hidden="1" customHeight="1" x14ac:dyDescent="0.2">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c r="AA319" s="2"/>
    </row>
    <row r="320" spans="1:27" ht="15.75" hidden="1" customHeight="1" x14ac:dyDescent="0.2">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c r="AA320" s="2"/>
    </row>
    <row r="321" spans="1:27" ht="15.75" hidden="1" customHeight="1" x14ac:dyDescent="0.2">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c r="AA321" s="2"/>
    </row>
    <row r="322" spans="1:27" ht="15.75" hidden="1" customHeight="1" x14ac:dyDescent="0.2">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c r="AA322" s="2"/>
    </row>
    <row r="323" spans="1:27" ht="15.75" hidden="1" customHeight="1" x14ac:dyDescent="0.2">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c r="AA323" s="2"/>
    </row>
    <row r="324" spans="1:27" ht="15.75" hidden="1" customHeight="1" x14ac:dyDescent="0.2">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c r="AA324" s="2"/>
    </row>
    <row r="325" spans="1:27" ht="15.75" hidden="1" customHeight="1" x14ac:dyDescent="0.2">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c r="AA325" s="2"/>
    </row>
    <row r="326" spans="1:27" ht="15.75" hidden="1" customHeight="1" x14ac:dyDescent="0.2">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c r="AA326" s="2"/>
    </row>
    <row r="327" spans="1:27" ht="15.75" hidden="1" customHeight="1" x14ac:dyDescent="0.2">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c r="AA327" s="2"/>
    </row>
    <row r="328" spans="1:27" ht="15.75" hidden="1" customHeight="1" x14ac:dyDescent="0.2">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c r="AA328" s="2"/>
    </row>
    <row r="329" spans="1:27" ht="15.75" hidden="1" customHeight="1" x14ac:dyDescent="0.2">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c r="AA329" s="2"/>
    </row>
    <row r="330" spans="1:27" ht="15.75" hidden="1" customHeight="1" x14ac:dyDescent="0.2">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c r="AA330" s="2"/>
    </row>
    <row r="331" spans="1:27" ht="15.75" hidden="1" customHeight="1" x14ac:dyDescent="0.2">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c r="AA331" s="2"/>
    </row>
    <row r="332" spans="1:27" ht="15.75" hidden="1" customHeight="1" x14ac:dyDescent="0.2">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c r="AA332" s="2"/>
    </row>
    <row r="333" spans="1:27" ht="15.75" hidden="1" customHeight="1" x14ac:dyDescent="0.2">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c r="AA333" s="2"/>
    </row>
    <row r="334" spans="1:27" ht="15.75" hidden="1" customHeight="1" x14ac:dyDescent="0.2">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c r="AA334" s="2"/>
    </row>
    <row r="335" spans="1:27" ht="15.75" hidden="1" customHeight="1" x14ac:dyDescent="0.2">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c r="AA335" s="2"/>
    </row>
    <row r="336" spans="1:27" ht="15.75" hidden="1" customHeight="1" x14ac:dyDescent="0.2">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c r="AA336" s="2"/>
    </row>
    <row r="337" spans="1:27" ht="15.75" hidden="1" customHeight="1" x14ac:dyDescent="0.2">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c r="AA337" s="2"/>
    </row>
    <row r="338" spans="1:27" ht="15.75" hidden="1" customHeight="1" x14ac:dyDescent="0.2">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c r="AA338" s="2"/>
    </row>
    <row r="339" spans="1:27" ht="15.75" hidden="1" customHeight="1" x14ac:dyDescent="0.2">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c r="AA339" s="2"/>
    </row>
    <row r="340" spans="1:27" ht="15.75" hidden="1" customHeight="1" x14ac:dyDescent="0.2">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c r="AA340" s="2"/>
    </row>
    <row r="341" spans="1:27" ht="15.75" hidden="1" customHeight="1" x14ac:dyDescent="0.2">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c r="AA341" s="2"/>
    </row>
    <row r="342" spans="1:27" ht="15.75" hidden="1" customHeight="1" x14ac:dyDescent="0.2">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c r="AA342" s="2"/>
    </row>
    <row r="343" spans="1:27" ht="15.75" hidden="1" customHeight="1" x14ac:dyDescent="0.2">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c r="AA343" s="2"/>
    </row>
    <row r="344" spans="1:27" ht="15.75" hidden="1" customHeight="1" x14ac:dyDescent="0.2">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c r="AA344" s="2"/>
    </row>
    <row r="345" spans="1:27" ht="15.75" hidden="1" customHeight="1" x14ac:dyDescent="0.2">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c r="AA345" s="2"/>
    </row>
    <row r="346" spans="1:27" ht="15.75" hidden="1" customHeight="1" x14ac:dyDescent="0.2">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c r="AA346" s="2"/>
    </row>
    <row r="347" spans="1:27" ht="15.75" hidden="1" customHeight="1" x14ac:dyDescent="0.2">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c r="AA347" s="2"/>
    </row>
    <row r="348" spans="1:27" ht="15.75" hidden="1" customHeight="1" x14ac:dyDescent="0.2">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c r="AA348" s="2"/>
    </row>
    <row r="349" spans="1:27" ht="15.75" hidden="1" customHeight="1" x14ac:dyDescent="0.2">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c r="AA349" s="2"/>
    </row>
    <row r="350" spans="1:27" ht="15.75" hidden="1" customHeight="1" x14ac:dyDescent="0.2">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c r="AA350" s="2"/>
    </row>
    <row r="351" spans="1:27" ht="15.75" hidden="1" customHeight="1" x14ac:dyDescent="0.2">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c r="AA351" s="2"/>
    </row>
    <row r="352" spans="1:27" ht="15.75" hidden="1" customHeight="1" x14ac:dyDescent="0.2">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c r="AA352" s="2"/>
    </row>
    <row r="353" spans="1:27" ht="15.75" hidden="1" customHeight="1" x14ac:dyDescent="0.2">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c r="AA353" s="2"/>
    </row>
    <row r="354" spans="1:27" ht="15.75" hidden="1" customHeight="1" x14ac:dyDescent="0.2">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c r="AA354" s="2"/>
    </row>
    <row r="355" spans="1:27" ht="15.75" hidden="1" customHeight="1" x14ac:dyDescent="0.2">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c r="AA355" s="2"/>
    </row>
    <row r="356" spans="1:27" ht="15.75" hidden="1" customHeight="1" x14ac:dyDescent="0.2">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c r="AA356" s="2"/>
    </row>
    <row r="357" spans="1:27" ht="15.75" hidden="1" customHeight="1" x14ac:dyDescent="0.2">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c r="AA357" s="2"/>
    </row>
    <row r="358" spans="1:27" ht="15.75" hidden="1" customHeight="1" x14ac:dyDescent="0.2">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c r="AA358" s="2"/>
    </row>
    <row r="359" spans="1:27" ht="15.75" hidden="1" customHeight="1" x14ac:dyDescent="0.2">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c r="AA359" s="2"/>
    </row>
    <row r="360" spans="1:27" ht="15.75" hidden="1" customHeight="1" x14ac:dyDescent="0.2">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c r="AA360" s="2"/>
    </row>
    <row r="361" spans="1:27" ht="15.75" hidden="1" customHeight="1" x14ac:dyDescent="0.2">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c r="AA361" s="2"/>
    </row>
    <row r="362" spans="1:27" ht="15.75" hidden="1" customHeight="1" x14ac:dyDescent="0.2">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c r="AA362" s="2"/>
    </row>
    <row r="363" spans="1:27" ht="15.75" hidden="1" customHeight="1" x14ac:dyDescent="0.2">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c r="AA363" s="2"/>
    </row>
    <row r="364" spans="1:27" ht="15.75" hidden="1" customHeight="1" x14ac:dyDescent="0.2">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c r="AA364" s="2"/>
    </row>
    <row r="365" spans="1:27" ht="15.75" hidden="1" customHeight="1" x14ac:dyDescent="0.2">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c r="AA365" s="2"/>
    </row>
    <row r="366" spans="1:27" ht="15.75" hidden="1" customHeight="1" x14ac:dyDescent="0.2">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c r="AA366" s="2"/>
    </row>
    <row r="367" spans="1:27" ht="15.75" hidden="1" customHeight="1" x14ac:dyDescent="0.2">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c r="AA367" s="2"/>
    </row>
    <row r="368" spans="1:27" ht="15.75" hidden="1" customHeight="1" x14ac:dyDescent="0.2">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c r="AA368" s="2"/>
    </row>
    <row r="369" spans="1:27" ht="15.75" hidden="1" customHeight="1" x14ac:dyDescent="0.2">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c r="AA369" s="2"/>
    </row>
    <row r="370" spans="1:27" ht="15.75" hidden="1" customHeight="1" x14ac:dyDescent="0.2">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c r="AA370" s="2"/>
    </row>
    <row r="371" spans="1:27" ht="15.75" hidden="1" customHeight="1" x14ac:dyDescent="0.2">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c r="AA371" s="2"/>
    </row>
    <row r="372" spans="1:27" ht="15.75" hidden="1" customHeight="1" x14ac:dyDescent="0.2">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c r="AA372" s="2"/>
    </row>
    <row r="373" spans="1:27" ht="15.75" hidden="1" customHeight="1" x14ac:dyDescent="0.2">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c r="AA373" s="2"/>
    </row>
    <row r="374" spans="1:27" ht="15.75" hidden="1" customHeight="1" x14ac:dyDescent="0.2">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c r="AA374" s="2"/>
    </row>
    <row r="375" spans="1:27" ht="15.75" hidden="1" customHeight="1" x14ac:dyDescent="0.2">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c r="AA375" s="2"/>
    </row>
    <row r="376" spans="1:27" ht="15.75" hidden="1" customHeight="1" x14ac:dyDescent="0.2">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c r="AA376" s="2"/>
    </row>
    <row r="377" spans="1:27" ht="15.75" hidden="1" customHeight="1" x14ac:dyDescent="0.2">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c r="AA377" s="2"/>
    </row>
    <row r="378" spans="1:27" ht="15.75" hidden="1" customHeight="1" x14ac:dyDescent="0.2">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c r="AA378" s="2"/>
    </row>
    <row r="379" spans="1:27" ht="15.75" hidden="1" customHeight="1" x14ac:dyDescent="0.2">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c r="AA379" s="2"/>
    </row>
    <row r="380" spans="1:27" ht="15.75" hidden="1" customHeight="1" x14ac:dyDescent="0.2">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c r="AA380" s="2"/>
    </row>
    <row r="381" spans="1:27" ht="15.75" hidden="1" customHeight="1" x14ac:dyDescent="0.2">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c r="AA381" s="2"/>
    </row>
    <row r="382" spans="1:27" ht="15.75" hidden="1" customHeight="1" x14ac:dyDescent="0.2">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c r="AA382" s="2"/>
    </row>
    <row r="383" spans="1:27" ht="15.75" hidden="1" customHeight="1" x14ac:dyDescent="0.2">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c r="AA383" s="2"/>
    </row>
    <row r="384" spans="1:27" ht="15.75" hidden="1" customHeight="1" x14ac:dyDescent="0.2">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c r="AA384" s="2"/>
    </row>
    <row r="385" spans="1:27" ht="15.75" hidden="1" customHeight="1" x14ac:dyDescent="0.2">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c r="AA385" s="2"/>
    </row>
    <row r="386" spans="1:27" ht="15.75" hidden="1" customHeight="1" x14ac:dyDescent="0.2">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c r="AA386" s="2"/>
    </row>
    <row r="387" spans="1:27" ht="15.75" hidden="1" customHeight="1" x14ac:dyDescent="0.2">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c r="AA387" s="2"/>
    </row>
    <row r="388" spans="1:27" ht="15.75" hidden="1" customHeight="1" x14ac:dyDescent="0.2">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c r="AA388" s="2"/>
    </row>
    <row r="389" spans="1:27" ht="15.75" hidden="1" customHeight="1" x14ac:dyDescent="0.2">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c r="AA389" s="2"/>
    </row>
    <row r="390" spans="1:27" ht="15.75" hidden="1" customHeight="1" x14ac:dyDescent="0.2">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c r="AA390" s="2"/>
    </row>
    <row r="391" spans="1:27" ht="15.75" hidden="1" customHeight="1" x14ac:dyDescent="0.2">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c r="AA391" s="2"/>
    </row>
    <row r="392" spans="1:27" ht="15.75" hidden="1" customHeight="1" x14ac:dyDescent="0.2">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c r="AA392" s="2"/>
    </row>
    <row r="393" spans="1:27" ht="15.75" hidden="1" customHeight="1" x14ac:dyDescent="0.2">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c r="AA393" s="2"/>
    </row>
    <row r="394" spans="1:27" ht="15.75" hidden="1" customHeight="1" x14ac:dyDescent="0.2">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c r="AA394" s="2"/>
    </row>
    <row r="395" spans="1:27" ht="15.75" hidden="1" customHeight="1" x14ac:dyDescent="0.2">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c r="AA395" s="2"/>
    </row>
    <row r="396" spans="1:27" ht="15.75" hidden="1" customHeight="1" x14ac:dyDescent="0.2">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c r="AA396" s="2"/>
    </row>
    <row r="397" spans="1:27" ht="15.75" hidden="1" customHeight="1" x14ac:dyDescent="0.2">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c r="AA397" s="2"/>
    </row>
    <row r="398" spans="1:27" ht="15.75" hidden="1" customHeight="1" x14ac:dyDescent="0.2">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c r="AA398" s="2"/>
    </row>
    <row r="399" spans="1:27" ht="15.75" hidden="1" customHeight="1" x14ac:dyDescent="0.2">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c r="AA399" s="2"/>
    </row>
    <row r="400" spans="1:27" ht="15.75" hidden="1" customHeight="1" x14ac:dyDescent="0.2">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c r="AA400" s="2"/>
    </row>
    <row r="401" spans="1:27" ht="15.75" hidden="1" customHeight="1" x14ac:dyDescent="0.2">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c r="AA401" s="2"/>
    </row>
    <row r="402" spans="1:27" ht="15.75" hidden="1" customHeight="1" x14ac:dyDescent="0.2">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c r="AA402" s="2"/>
    </row>
    <row r="403" spans="1:27" ht="15.75" hidden="1" customHeight="1" x14ac:dyDescent="0.2">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c r="AA403" s="2"/>
    </row>
    <row r="404" spans="1:27" ht="15.75" hidden="1" customHeight="1" x14ac:dyDescent="0.2">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c r="AA404" s="2"/>
    </row>
    <row r="405" spans="1:27" ht="15.75" hidden="1" customHeight="1" x14ac:dyDescent="0.2">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c r="AA405" s="2"/>
    </row>
    <row r="406" spans="1:27" ht="15.75" hidden="1" customHeight="1" x14ac:dyDescent="0.2">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c r="AA406" s="2"/>
    </row>
    <row r="407" spans="1:27" ht="15.75" hidden="1" customHeight="1" x14ac:dyDescent="0.2">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c r="AA407" s="2"/>
    </row>
    <row r="408" spans="1:27" ht="15.75" hidden="1" customHeight="1" x14ac:dyDescent="0.2">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c r="AA408" s="2"/>
    </row>
    <row r="409" spans="1:27" ht="15.75" hidden="1" customHeight="1" x14ac:dyDescent="0.2">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c r="AA409" s="2"/>
    </row>
    <row r="410" spans="1:27" ht="15.75" hidden="1" customHeight="1" x14ac:dyDescent="0.2">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c r="AA410" s="2"/>
    </row>
    <row r="411" spans="1:27" ht="15.75" hidden="1" customHeight="1" x14ac:dyDescent="0.2">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c r="AA411" s="2"/>
    </row>
    <row r="412" spans="1:27" ht="15.75" hidden="1" customHeight="1" x14ac:dyDescent="0.2">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c r="AA412" s="2"/>
    </row>
    <row r="413" spans="1:27" ht="15.75" hidden="1" customHeight="1" x14ac:dyDescent="0.2">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c r="AA413" s="2"/>
    </row>
    <row r="414" spans="1:27" ht="15.75" hidden="1" customHeight="1" x14ac:dyDescent="0.2">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c r="AA414" s="2"/>
    </row>
    <row r="415" spans="1:27" ht="15.75" hidden="1" customHeight="1" x14ac:dyDescent="0.2">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c r="AA415" s="2"/>
    </row>
    <row r="416" spans="1:27" ht="15.75" hidden="1" customHeight="1" x14ac:dyDescent="0.2">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c r="AA416" s="2"/>
    </row>
    <row r="417" spans="1:27" ht="15.75" hidden="1" customHeight="1" x14ac:dyDescent="0.2">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c r="AA417" s="2"/>
    </row>
    <row r="418" spans="1:27" ht="15.75" hidden="1" customHeight="1" x14ac:dyDescent="0.2">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c r="AA418" s="2"/>
    </row>
    <row r="419" spans="1:27" ht="15.75" hidden="1" customHeight="1" x14ac:dyDescent="0.2">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c r="AA419" s="2"/>
    </row>
    <row r="420" spans="1:27" ht="15.75" hidden="1" customHeight="1" x14ac:dyDescent="0.2">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c r="AA420" s="2"/>
    </row>
    <row r="421" spans="1:27" ht="15.75" hidden="1" customHeight="1" x14ac:dyDescent="0.2">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c r="AA421" s="2"/>
    </row>
    <row r="422" spans="1:27" ht="15.75" hidden="1" customHeight="1" x14ac:dyDescent="0.2">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c r="AA422" s="2"/>
    </row>
    <row r="423" spans="1:27" ht="15.75" hidden="1" customHeight="1" x14ac:dyDescent="0.2">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c r="AA423" s="2"/>
    </row>
    <row r="424" spans="1:27" ht="15.75" hidden="1" customHeight="1" x14ac:dyDescent="0.2">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c r="AA424" s="2"/>
    </row>
    <row r="425" spans="1:27" ht="15.75" hidden="1" customHeight="1" x14ac:dyDescent="0.2">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c r="AA425" s="2"/>
    </row>
    <row r="426" spans="1:27" ht="15.75" hidden="1" customHeight="1" x14ac:dyDescent="0.2">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c r="AA426" s="2"/>
    </row>
    <row r="427" spans="1:27" ht="15.75" hidden="1" customHeight="1" x14ac:dyDescent="0.2">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c r="AA427" s="2"/>
    </row>
    <row r="428" spans="1:27" ht="15.75" hidden="1" customHeight="1" x14ac:dyDescent="0.2">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c r="AA428" s="2"/>
    </row>
    <row r="429" spans="1:27" ht="15.75" hidden="1" customHeight="1" x14ac:dyDescent="0.2">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c r="AA429" s="2"/>
    </row>
    <row r="430" spans="1:27" ht="15.75" hidden="1" customHeight="1" x14ac:dyDescent="0.2">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c r="AA430" s="2"/>
    </row>
    <row r="431" spans="1:27" ht="15.75" hidden="1" customHeight="1" x14ac:dyDescent="0.2">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c r="AA431" s="2"/>
    </row>
    <row r="432" spans="1:27" ht="15.75" hidden="1" customHeight="1" x14ac:dyDescent="0.2">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c r="AA432" s="2"/>
    </row>
    <row r="433" spans="1:27" ht="15.75" hidden="1" customHeight="1" x14ac:dyDescent="0.2">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c r="AA433" s="2"/>
    </row>
    <row r="434" spans="1:27" ht="15.75" hidden="1" customHeight="1" x14ac:dyDescent="0.2">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c r="AA434" s="2"/>
    </row>
    <row r="435" spans="1:27" ht="15.75" hidden="1" customHeight="1" x14ac:dyDescent="0.2">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c r="AA435" s="2"/>
    </row>
    <row r="436" spans="1:27" ht="15.75" hidden="1" customHeight="1" x14ac:dyDescent="0.2">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c r="AA436" s="2"/>
    </row>
    <row r="437" spans="1:27" ht="15.75" hidden="1" customHeight="1" x14ac:dyDescent="0.2">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c r="AA437" s="2"/>
    </row>
    <row r="438" spans="1:27" ht="15.75" hidden="1" customHeight="1" x14ac:dyDescent="0.2">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c r="AA438" s="2"/>
    </row>
    <row r="439" spans="1:27" ht="15.75" hidden="1" customHeight="1" x14ac:dyDescent="0.2">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c r="AA439" s="2"/>
    </row>
    <row r="440" spans="1:27" ht="15.75" hidden="1" customHeight="1" x14ac:dyDescent="0.2">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c r="AA440" s="2"/>
    </row>
    <row r="441" spans="1:27" ht="15.75" hidden="1" customHeight="1" x14ac:dyDescent="0.2">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c r="AA441" s="2"/>
    </row>
    <row r="442" spans="1:27" ht="15.75" hidden="1" customHeight="1" x14ac:dyDescent="0.2">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c r="AA442" s="2"/>
    </row>
    <row r="443" spans="1:27" ht="15.75" hidden="1" customHeight="1" x14ac:dyDescent="0.2">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c r="AA443" s="2"/>
    </row>
    <row r="444" spans="1:27" ht="15.75" hidden="1" customHeight="1" x14ac:dyDescent="0.2">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c r="AA444" s="2"/>
    </row>
    <row r="445" spans="1:27" ht="15.75" hidden="1" customHeight="1" x14ac:dyDescent="0.2">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c r="AA445" s="2"/>
    </row>
    <row r="446" spans="1:27" ht="15.75" hidden="1" customHeight="1" x14ac:dyDescent="0.2">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c r="AA446" s="2"/>
    </row>
    <row r="447" spans="1:27" ht="15.75" hidden="1" customHeight="1" x14ac:dyDescent="0.2">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c r="AA447" s="2"/>
    </row>
    <row r="448" spans="1:27" ht="15.75" hidden="1" customHeight="1" x14ac:dyDescent="0.2">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c r="AA448" s="2"/>
    </row>
    <row r="449" spans="1:27" ht="15.75" hidden="1" customHeight="1" x14ac:dyDescent="0.2">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c r="AA449" s="2"/>
    </row>
    <row r="450" spans="1:27" ht="15.75" hidden="1" customHeight="1" x14ac:dyDescent="0.2">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c r="AA450" s="2"/>
    </row>
    <row r="451" spans="1:27" ht="15.75" hidden="1" customHeight="1" x14ac:dyDescent="0.2">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c r="AA451" s="2"/>
    </row>
    <row r="452" spans="1:27" ht="15.75" hidden="1" customHeight="1" x14ac:dyDescent="0.2">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c r="AA452" s="2"/>
    </row>
    <row r="453" spans="1:27" ht="15.75" hidden="1" customHeight="1" x14ac:dyDescent="0.2">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c r="AA453" s="2"/>
    </row>
    <row r="454" spans="1:27" ht="15.75" hidden="1" customHeight="1" x14ac:dyDescent="0.2">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c r="AA454" s="2"/>
    </row>
    <row r="455" spans="1:27" ht="15.75" hidden="1" customHeight="1" x14ac:dyDescent="0.2">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c r="AA455" s="2"/>
    </row>
    <row r="456" spans="1:27" ht="15.75" hidden="1" customHeight="1" x14ac:dyDescent="0.2">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c r="AA456" s="2"/>
    </row>
    <row r="457" spans="1:27" ht="15.75" hidden="1" customHeight="1" x14ac:dyDescent="0.2">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c r="AA457" s="2"/>
    </row>
    <row r="458" spans="1:27" ht="15.75" hidden="1" customHeight="1" x14ac:dyDescent="0.2">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c r="AA458" s="2"/>
    </row>
    <row r="459" spans="1:27" ht="15.75" hidden="1" customHeight="1" x14ac:dyDescent="0.2">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c r="AA459" s="2"/>
    </row>
    <row r="460" spans="1:27" ht="15.75" hidden="1" customHeight="1" x14ac:dyDescent="0.2">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c r="AA460" s="2"/>
    </row>
    <row r="461" spans="1:27" ht="15.75" hidden="1" customHeight="1" x14ac:dyDescent="0.2">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c r="AA461" s="2"/>
    </row>
    <row r="462" spans="1:27" ht="15.75" hidden="1" customHeight="1" x14ac:dyDescent="0.2">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c r="AA462" s="2"/>
    </row>
    <row r="463" spans="1:27" ht="15.75" hidden="1" customHeight="1" x14ac:dyDescent="0.2">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c r="AA463" s="2"/>
    </row>
    <row r="464" spans="1:27" ht="15.75" hidden="1" customHeight="1" x14ac:dyDescent="0.2">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c r="AA464" s="2"/>
    </row>
    <row r="465" spans="1:27" ht="15.75" hidden="1" customHeight="1" x14ac:dyDescent="0.2">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c r="AA465" s="2"/>
    </row>
    <row r="466" spans="1:27" ht="15.75" hidden="1" customHeight="1" x14ac:dyDescent="0.2">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c r="AA466" s="2"/>
    </row>
    <row r="467" spans="1:27" ht="15.75" hidden="1" customHeight="1" x14ac:dyDescent="0.2">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c r="AA467" s="2"/>
    </row>
    <row r="468" spans="1:27" ht="15.75" hidden="1" customHeight="1" x14ac:dyDescent="0.2">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c r="AA468" s="2"/>
    </row>
    <row r="469" spans="1:27" ht="15.75" hidden="1" customHeight="1" x14ac:dyDescent="0.2">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c r="AA469" s="2"/>
    </row>
    <row r="470" spans="1:27" ht="15.75" hidden="1" customHeight="1" x14ac:dyDescent="0.2">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c r="AA470" s="2"/>
    </row>
    <row r="471" spans="1:27" ht="15.75" hidden="1" customHeight="1" x14ac:dyDescent="0.2">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c r="AA471" s="2"/>
    </row>
    <row r="472" spans="1:27" ht="15.75" hidden="1" customHeight="1" x14ac:dyDescent="0.2">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c r="AA472" s="2"/>
    </row>
    <row r="473" spans="1:27" ht="15.75" hidden="1" customHeight="1" x14ac:dyDescent="0.2">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c r="AA473" s="2"/>
    </row>
    <row r="474" spans="1:27" ht="15.75" hidden="1" customHeight="1" x14ac:dyDescent="0.2">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c r="AA474" s="2"/>
    </row>
    <row r="475" spans="1:27" ht="15.75" hidden="1" customHeight="1" x14ac:dyDescent="0.2">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c r="AA475" s="2"/>
    </row>
    <row r="476" spans="1:27" ht="15.75" hidden="1" customHeight="1" x14ac:dyDescent="0.2">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c r="AA476" s="2"/>
    </row>
    <row r="477" spans="1:27" ht="15.75" hidden="1" customHeight="1" x14ac:dyDescent="0.2">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c r="AA477" s="2"/>
    </row>
    <row r="478" spans="1:27" ht="15.75" hidden="1" customHeight="1" x14ac:dyDescent="0.2">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c r="AA478" s="2"/>
    </row>
    <row r="479" spans="1:27" ht="15.75" hidden="1" customHeight="1" x14ac:dyDescent="0.2">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c r="AA479" s="2"/>
    </row>
    <row r="480" spans="1:27" ht="15.75" hidden="1" customHeight="1" x14ac:dyDescent="0.2">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c r="AA480" s="2"/>
    </row>
    <row r="481" spans="1:27" ht="15.75" hidden="1" customHeight="1" x14ac:dyDescent="0.2">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c r="AA481" s="2"/>
    </row>
    <row r="482" spans="1:27" ht="15.75" hidden="1" customHeight="1" x14ac:dyDescent="0.2">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c r="AA482" s="2"/>
    </row>
    <row r="483" spans="1:27" ht="15.75" hidden="1" customHeight="1" x14ac:dyDescent="0.2">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c r="AA483" s="2"/>
    </row>
    <row r="484" spans="1:27" ht="15.75" hidden="1" customHeight="1" x14ac:dyDescent="0.2">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c r="AA484" s="2"/>
    </row>
    <row r="485" spans="1:27" ht="15.75" hidden="1" customHeight="1" x14ac:dyDescent="0.2">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c r="AA485" s="2"/>
    </row>
    <row r="486" spans="1:27" ht="15.75" hidden="1" customHeight="1" x14ac:dyDescent="0.2">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c r="AA486" s="2"/>
    </row>
    <row r="487" spans="1:27" ht="15.75" hidden="1" customHeight="1" x14ac:dyDescent="0.2">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c r="AA487" s="2"/>
    </row>
    <row r="488" spans="1:27" ht="15.75" hidden="1" customHeight="1" x14ac:dyDescent="0.2">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c r="AA488" s="2"/>
    </row>
    <row r="489" spans="1:27" ht="15.75" hidden="1" customHeight="1" x14ac:dyDescent="0.2">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c r="AA489" s="2"/>
    </row>
    <row r="490" spans="1:27" ht="15.75" hidden="1" customHeight="1" x14ac:dyDescent="0.2">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c r="AA490" s="2"/>
    </row>
    <row r="491" spans="1:27" ht="15.75" hidden="1" customHeight="1" x14ac:dyDescent="0.2">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c r="AA491" s="2"/>
    </row>
    <row r="492" spans="1:27" ht="15.75" hidden="1" customHeight="1" x14ac:dyDescent="0.2">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c r="AA492" s="2"/>
    </row>
    <row r="493" spans="1:27" ht="15.75" hidden="1" customHeight="1" x14ac:dyDescent="0.2">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c r="AA493" s="2"/>
    </row>
    <row r="494" spans="1:27" ht="15.75" hidden="1" customHeight="1" x14ac:dyDescent="0.2">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c r="AA494" s="2"/>
    </row>
    <row r="495" spans="1:27" ht="15.75" hidden="1" customHeight="1" x14ac:dyDescent="0.2">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c r="AA495" s="2"/>
    </row>
    <row r="496" spans="1:27" ht="15.75" hidden="1" customHeight="1" x14ac:dyDescent="0.2">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c r="AA496" s="2"/>
    </row>
    <row r="497" spans="1:27" ht="15.75" hidden="1" customHeight="1" x14ac:dyDescent="0.2">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c r="AA497" s="2"/>
    </row>
    <row r="498" spans="1:27" ht="15.75" hidden="1" customHeight="1" x14ac:dyDescent="0.2">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c r="AA498" s="2"/>
    </row>
    <row r="499" spans="1:27" ht="15.75" hidden="1" customHeight="1" x14ac:dyDescent="0.2">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c r="AA499" s="2"/>
    </row>
    <row r="500" spans="1:27" ht="15.75" hidden="1" customHeight="1" x14ac:dyDescent="0.2">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c r="AA500" s="2"/>
    </row>
    <row r="501" spans="1:27" ht="15.75" hidden="1" customHeight="1" x14ac:dyDescent="0.2">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c r="AA501" s="2"/>
    </row>
    <row r="502" spans="1:27" ht="15.75" hidden="1" customHeight="1" x14ac:dyDescent="0.2">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c r="AA502" s="2"/>
    </row>
    <row r="503" spans="1:27" ht="15.75" hidden="1" customHeight="1" x14ac:dyDescent="0.2">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c r="AA503" s="2"/>
    </row>
    <row r="504" spans="1:27" ht="15.75" hidden="1" customHeight="1" x14ac:dyDescent="0.2">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c r="AA504" s="2"/>
    </row>
    <row r="505" spans="1:27" ht="15.75" hidden="1" customHeight="1" x14ac:dyDescent="0.2">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c r="AA505" s="2"/>
    </row>
    <row r="506" spans="1:27" ht="15.75" hidden="1" customHeight="1" x14ac:dyDescent="0.2">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c r="AA506" s="2"/>
    </row>
    <row r="507" spans="1:27" ht="15.75" hidden="1" customHeight="1" x14ac:dyDescent="0.2">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c r="AA507" s="2"/>
    </row>
    <row r="508" spans="1:27" ht="15.75" hidden="1" customHeight="1" x14ac:dyDescent="0.2">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c r="AA508" s="2"/>
    </row>
    <row r="509" spans="1:27" ht="15.75" hidden="1" customHeight="1" x14ac:dyDescent="0.2">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c r="AA509" s="2"/>
    </row>
    <row r="510" spans="1:27" ht="15.75" hidden="1" customHeight="1" x14ac:dyDescent="0.2">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c r="AA510" s="2"/>
    </row>
    <row r="511" spans="1:27" ht="15.75" hidden="1" customHeight="1" x14ac:dyDescent="0.2">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c r="AA511" s="2"/>
    </row>
    <row r="512" spans="1:27" ht="15.75" hidden="1" customHeight="1" x14ac:dyDescent="0.2">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c r="AA512" s="2"/>
    </row>
    <row r="513" spans="1:27" ht="15.75" hidden="1" customHeight="1" x14ac:dyDescent="0.2">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c r="AA513" s="2"/>
    </row>
    <row r="514" spans="1:27" ht="15.75" hidden="1" customHeight="1" x14ac:dyDescent="0.2">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c r="AA514" s="2"/>
    </row>
    <row r="515" spans="1:27" ht="15.75" hidden="1" customHeight="1" x14ac:dyDescent="0.2">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c r="AA515" s="2"/>
    </row>
    <row r="516" spans="1:27" ht="15.75" hidden="1" customHeight="1" x14ac:dyDescent="0.2">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c r="AA516" s="2"/>
    </row>
    <row r="517" spans="1:27" ht="15.75" hidden="1" customHeight="1" x14ac:dyDescent="0.2">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c r="AA517" s="2"/>
    </row>
    <row r="518" spans="1:27" ht="15.75" hidden="1" customHeight="1" x14ac:dyDescent="0.2">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c r="AA518" s="2"/>
    </row>
    <row r="519" spans="1:27" ht="15.75" hidden="1" customHeight="1" x14ac:dyDescent="0.2">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c r="AA519" s="2"/>
    </row>
    <row r="520" spans="1:27" ht="15.75" hidden="1" customHeight="1" x14ac:dyDescent="0.2">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c r="AA520" s="2"/>
    </row>
    <row r="521" spans="1:27" ht="15.75" hidden="1" customHeight="1" x14ac:dyDescent="0.2">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c r="AA521" s="2"/>
    </row>
    <row r="522" spans="1:27" ht="15.75" hidden="1" customHeight="1" x14ac:dyDescent="0.2">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c r="AA522" s="2"/>
    </row>
    <row r="523" spans="1:27" ht="15.75" hidden="1" customHeight="1" x14ac:dyDescent="0.2">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c r="AA523" s="2"/>
    </row>
    <row r="524" spans="1:27" ht="15.75" hidden="1" customHeight="1" x14ac:dyDescent="0.2">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c r="AA524" s="2"/>
    </row>
    <row r="525" spans="1:27" ht="15.75" hidden="1" customHeight="1" x14ac:dyDescent="0.2">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c r="AA525" s="2"/>
    </row>
    <row r="526" spans="1:27" ht="15.75" hidden="1" customHeight="1" x14ac:dyDescent="0.2">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c r="AA526" s="2"/>
    </row>
    <row r="527" spans="1:27" ht="15.75" hidden="1" customHeight="1" x14ac:dyDescent="0.2">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c r="AA527" s="2"/>
    </row>
    <row r="528" spans="1:27" ht="15.75" hidden="1" customHeight="1" x14ac:dyDescent="0.2">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c r="AA528" s="2"/>
    </row>
    <row r="529" spans="1:27" ht="15.75" hidden="1" customHeight="1" x14ac:dyDescent="0.2">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c r="AA529" s="2"/>
    </row>
    <row r="530" spans="1:27" ht="15.75" hidden="1" customHeight="1" x14ac:dyDescent="0.2">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c r="AA530" s="2"/>
    </row>
    <row r="531" spans="1:27" ht="15.75" hidden="1" customHeight="1" x14ac:dyDescent="0.2">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c r="AA531" s="2"/>
    </row>
    <row r="532" spans="1:27" ht="15.75" hidden="1" customHeight="1" x14ac:dyDescent="0.2">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c r="AA532" s="2"/>
    </row>
    <row r="533" spans="1:27" ht="15.75" hidden="1" customHeight="1" x14ac:dyDescent="0.2">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c r="AA533" s="2"/>
    </row>
    <row r="534" spans="1:27" ht="15.75" hidden="1" customHeight="1" x14ac:dyDescent="0.2">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c r="AA534" s="2"/>
    </row>
    <row r="535" spans="1:27" ht="15.75" hidden="1" customHeight="1" x14ac:dyDescent="0.2">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c r="AA535" s="2"/>
    </row>
    <row r="536" spans="1:27" ht="15.75" hidden="1" customHeight="1" x14ac:dyDescent="0.2">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c r="AA536" s="2"/>
    </row>
    <row r="537" spans="1:27" ht="15.75" hidden="1" customHeight="1" x14ac:dyDescent="0.2">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c r="AA537" s="2"/>
    </row>
    <row r="538" spans="1:27" ht="15.75" hidden="1" customHeight="1" x14ac:dyDescent="0.2">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c r="AA538" s="2"/>
    </row>
    <row r="539" spans="1:27" ht="15.75" hidden="1" customHeight="1" x14ac:dyDescent="0.2">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c r="AA539" s="2"/>
    </row>
    <row r="540" spans="1:27" ht="15.75" hidden="1" customHeight="1" x14ac:dyDescent="0.2">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c r="AA540" s="2"/>
    </row>
    <row r="541" spans="1:27" ht="15.75" hidden="1" customHeight="1" x14ac:dyDescent="0.2">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c r="AA541" s="2"/>
    </row>
    <row r="542" spans="1:27" ht="15.75" hidden="1" customHeight="1" x14ac:dyDescent="0.2">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c r="AA542" s="2"/>
    </row>
    <row r="543" spans="1:27" ht="15.75" hidden="1" customHeight="1" x14ac:dyDescent="0.2">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c r="AA543" s="2"/>
    </row>
    <row r="544" spans="1:27" ht="15.75" hidden="1" customHeight="1" x14ac:dyDescent="0.2">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c r="AA544" s="2"/>
    </row>
    <row r="545" spans="1:27" ht="15.75" hidden="1" customHeight="1" x14ac:dyDescent="0.2">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c r="AA545" s="2"/>
    </row>
    <row r="546" spans="1:27" ht="15.75" hidden="1" customHeight="1" x14ac:dyDescent="0.2">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c r="AA546" s="2"/>
    </row>
    <row r="547" spans="1:27" ht="15.75" hidden="1" customHeight="1" x14ac:dyDescent="0.2">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c r="AA547" s="2"/>
    </row>
    <row r="548" spans="1:27" ht="15.75" hidden="1" customHeight="1" x14ac:dyDescent="0.2">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c r="AA548" s="2"/>
    </row>
    <row r="549" spans="1:27" ht="15.75" hidden="1" customHeight="1" x14ac:dyDescent="0.2">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c r="AA549" s="2"/>
    </row>
    <row r="550" spans="1:27" ht="15.75" hidden="1" customHeight="1" x14ac:dyDescent="0.2">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c r="AA550" s="2"/>
    </row>
    <row r="551" spans="1:27" ht="15.75" hidden="1" customHeight="1" x14ac:dyDescent="0.2">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c r="AA551" s="2"/>
    </row>
    <row r="552" spans="1:27" ht="15.75" hidden="1" customHeight="1" x14ac:dyDescent="0.2">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c r="AA552" s="2"/>
    </row>
    <row r="553" spans="1:27" ht="15.75" hidden="1" customHeight="1" x14ac:dyDescent="0.2">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c r="AA553" s="2"/>
    </row>
    <row r="554" spans="1:27" ht="15.75" hidden="1" customHeight="1" x14ac:dyDescent="0.2">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c r="AA554" s="2"/>
    </row>
    <row r="555" spans="1:27" ht="15.75" hidden="1" customHeight="1" x14ac:dyDescent="0.2">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c r="AA555" s="2"/>
    </row>
    <row r="556" spans="1:27" ht="15.75" hidden="1" customHeight="1" x14ac:dyDescent="0.2">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c r="AA556" s="2"/>
    </row>
    <row r="557" spans="1:27" ht="15.75" hidden="1" customHeight="1" x14ac:dyDescent="0.2">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c r="AA557" s="2"/>
    </row>
    <row r="558" spans="1:27" ht="15.75" hidden="1" customHeight="1" x14ac:dyDescent="0.2">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c r="AA558" s="2"/>
    </row>
    <row r="559" spans="1:27" ht="15.75" hidden="1" customHeight="1" x14ac:dyDescent="0.2">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c r="AA559" s="2"/>
    </row>
    <row r="560" spans="1:27" ht="15.75" hidden="1" customHeight="1" x14ac:dyDescent="0.2">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c r="AA560" s="2"/>
    </row>
    <row r="561" spans="1:27" ht="15.75" hidden="1" customHeight="1" x14ac:dyDescent="0.2">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c r="AA561" s="2"/>
    </row>
    <row r="562" spans="1:27" ht="15.75" hidden="1" customHeight="1" x14ac:dyDescent="0.2">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c r="AA562" s="2"/>
    </row>
    <row r="563" spans="1:27" ht="15.75" hidden="1" customHeight="1" x14ac:dyDescent="0.2">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c r="AA563" s="2"/>
    </row>
    <row r="564" spans="1:27" ht="15.75" hidden="1" customHeight="1" x14ac:dyDescent="0.2">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c r="AA564" s="2"/>
    </row>
    <row r="565" spans="1:27" ht="15.75" hidden="1" customHeight="1" x14ac:dyDescent="0.2">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c r="AA565" s="2"/>
    </row>
    <row r="566" spans="1:27" ht="15.75" hidden="1" customHeight="1" x14ac:dyDescent="0.2">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c r="AA566" s="2"/>
    </row>
    <row r="567" spans="1:27" ht="15.75" hidden="1" customHeight="1" x14ac:dyDescent="0.2">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c r="AA567" s="2"/>
    </row>
    <row r="568" spans="1:27" ht="15.75" hidden="1" customHeight="1" x14ac:dyDescent="0.2">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c r="AA568" s="2"/>
    </row>
    <row r="569" spans="1:27" ht="15.75" hidden="1" customHeight="1" x14ac:dyDescent="0.2">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c r="AA569" s="2"/>
    </row>
    <row r="570" spans="1:27" ht="15.75" hidden="1" customHeight="1" x14ac:dyDescent="0.2">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c r="AA570" s="2"/>
    </row>
    <row r="571" spans="1:27" ht="15.75" hidden="1" customHeight="1" x14ac:dyDescent="0.2">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c r="AA571" s="2"/>
    </row>
    <row r="572" spans="1:27" ht="15.75" hidden="1" customHeight="1" x14ac:dyDescent="0.2">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c r="AA572" s="2"/>
    </row>
    <row r="573" spans="1:27" ht="15.75" hidden="1" customHeight="1" x14ac:dyDescent="0.2">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c r="AA573" s="2"/>
    </row>
    <row r="574" spans="1:27" ht="15.75" hidden="1" customHeight="1" x14ac:dyDescent="0.2">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c r="AA574" s="2"/>
    </row>
    <row r="575" spans="1:27" ht="15.75" hidden="1" customHeight="1" x14ac:dyDescent="0.2">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c r="AA575" s="2"/>
    </row>
    <row r="576" spans="1:27" ht="15.75" hidden="1" customHeight="1" x14ac:dyDescent="0.2">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c r="AA576" s="2"/>
    </row>
    <row r="577" spans="1:27" ht="15.75" hidden="1" customHeight="1" x14ac:dyDescent="0.2">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c r="AA577" s="2"/>
    </row>
    <row r="578" spans="1:27" ht="15.75" hidden="1" customHeight="1" x14ac:dyDescent="0.2">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c r="AA578" s="2"/>
    </row>
    <row r="579" spans="1:27" ht="15.75" hidden="1" customHeight="1" x14ac:dyDescent="0.2">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c r="AA579" s="2"/>
    </row>
    <row r="580" spans="1:27" ht="15.75" hidden="1" customHeight="1" x14ac:dyDescent="0.2">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c r="AA580" s="2"/>
    </row>
    <row r="581" spans="1:27" ht="15.75" hidden="1" customHeight="1" x14ac:dyDescent="0.2">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c r="AA581" s="2"/>
    </row>
    <row r="582" spans="1:27" ht="15.75" hidden="1" customHeight="1" x14ac:dyDescent="0.2">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c r="AA582" s="2"/>
    </row>
    <row r="583" spans="1:27" ht="15.75" hidden="1" customHeight="1" x14ac:dyDescent="0.2">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c r="AA583" s="2"/>
    </row>
    <row r="584" spans="1:27" ht="15.75" hidden="1" customHeight="1" x14ac:dyDescent="0.2">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c r="AA584" s="2"/>
    </row>
    <row r="585" spans="1:27" ht="15.75" hidden="1" customHeight="1" x14ac:dyDescent="0.2">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c r="AA585" s="2"/>
    </row>
    <row r="586" spans="1:27" ht="15.75" hidden="1" customHeight="1" x14ac:dyDescent="0.2">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c r="AA586" s="2"/>
    </row>
    <row r="587" spans="1:27" ht="15.75" hidden="1" customHeight="1" x14ac:dyDescent="0.2">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c r="AA587" s="2"/>
    </row>
    <row r="588" spans="1:27" ht="15.75" hidden="1" customHeight="1" x14ac:dyDescent="0.2">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c r="AA588" s="2"/>
    </row>
    <row r="589" spans="1:27" ht="15.75" hidden="1" customHeight="1" x14ac:dyDescent="0.2">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c r="AA589" s="2"/>
    </row>
    <row r="590" spans="1:27" ht="15.75" hidden="1" customHeight="1" x14ac:dyDescent="0.2">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c r="AA590" s="2"/>
    </row>
    <row r="591" spans="1:27" ht="15.75" hidden="1" customHeight="1" x14ac:dyDescent="0.2">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c r="AA591" s="2"/>
    </row>
    <row r="592" spans="1:27" ht="15.75" hidden="1" customHeight="1" x14ac:dyDescent="0.2">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c r="AA592" s="2"/>
    </row>
    <row r="593" spans="1:27" ht="15.75" hidden="1" customHeight="1" x14ac:dyDescent="0.2">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c r="AA593" s="2"/>
    </row>
    <row r="594" spans="1:27" ht="15.75" hidden="1" customHeight="1" x14ac:dyDescent="0.2">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c r="AA594" s="2"/>
    </row>
    <row r="595" spans="1:27" ht="15.75" hidden="1" customHeight="1" x14ac:dyDescent="0.2">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c r="AA595" s="2"/>
    </row>
    <row r="596" spans="1:27" ht="15.75" hidden="1" customHeight="1" x14ac:dyDescent="0.2">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c r="AA596" s="2"/>
    </row>
    <row r="597" spans="1:27" ht="15.75" hidden="1" customHeight="1" x14ac:dyDescent="0.2">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c r="AA597" s="2"/>
    </row>
    <row r="598" spans="1:27" ht="15.75" hidden="1" customHeight="1" x14ac:dyDescent="0.2">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c r="AA598" s="2"/>
    </row>
    <row r="599" spans="1:27" ht="15.75" hidden="1" customHeight="1" x14ac:dyDescent="0.2">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c r="AA599" s="2"/>
    </row>
    <row r="600" spans="1:27" ht="15.75" hidden="1" customHeight="1" x14ac:dyDescent="0.2">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c r="AA600" s="2"/>
    </row>
    <row r="601" spans="1:27" ht="15.75" hidden="1" customHeight="1" x14ac:dyDescent="0.2">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c r="AA601" s="2"/>
    </row>
    <row r="602" spans="1:27" ht="15.75" hidden="1" customHeight="1" x14ac:dyDescent="0.2">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c r="AA602" s="2"/>
    </row>
    <row r="603" spans="1:27" ht="15.75" hidden="1" customHeight="1" x14ac:dyDescent="0.2">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c r="AA603" s="2"/>
    </row>
    <row r="604" spans="1:27" ht="15.75" hidden="1" customHeight="1" x14ac:dyDescent="0.2">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c r="AA604" s="2"/>
    </row>
    <row r="605" spans="1:27" ht="15.75" hidden="1" customHeight="1" x14ac:dyDescent="0.2">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c r="AA605" s="2"/>
    </row>
    <row r="606" spans="1:27" ht="15.75" hidden="1" customHeight="1" x14ac:dyDescent="0.2">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c r="AA606" s="2"/>
    </row>
    <row r="607" spans="1:27" ht="15.75" hidden="1" customHeight="1" x14ac:dyDescent="0.2">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c r="AA607" s="2"/>
    </row>
    <row r="608" spans="1:27" ht="15.75" hidden="1" customHeight="1" x14ac:dyDescent="0.2">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c r="AA608" s="2"/>
    </row>
    <row r="609" spans="1:27" ht="15.75" hidden="1" customHeight="1" x14ac:dyDescent="0.2">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c r="AA609" s="2"/>
    </row>
    <row r="610" spans="1:27" ht="15.75" hidden="1" customHeight="1" x14ac:dyDescent="0.2">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c r="AA610" s="2"/>
    </row>
    <row r="611" spans="1:27" ht="15.75" hidden="1" customHeight="1" x14ac:dyDescent="0.2">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c r="AA611" s="2"/>
    </row>
    <row r="612" spans="1:27" ht="15.75" hidden="1" customHeight="1" x14ac:dyDescent="0.2">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c r="AA612" s="2"/>
    </row>
    <row r="613" spans="1:27" ht="15.75" hidden="1" customHeight="1" x14ac:dyDescent="0.2">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c r="AA613" s="2"/>
    </row>
    <row r="614" spans="1:27" ht="15.75" hidden="1" customHeight="1" x14ac:dyDescent="0.2">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c r="AA614" s="2"/>
    </row>
    <row r="615" spans="1:27" ht="15.75" hidden="1" customHeight="1" x14ac:dyDescent="0.2">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c r="AA615" s="2"/>
    </row>
    <row r="616" spans="1:27" ht="15.75" hidden="1" customHeight="1" x14ac:dyDescent="0.2">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c r="AA616" s="2"/>
    </row>
    <row r="617" spans="1:27" ht="15.75" hidden="1" customHeight="1" x14ac:dyDescent="0.2">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c r="AA617" s="2"/>
    </row>
    <row r="618" spans="1:27" ht="15.75" hidden="1" customHeight="1" x14ac:dyDescent="0.2">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c r="AA618" s="2"/>
    </row>
    <row r="619" spans="1:27" ht="15.75" hidden="1" customHeight="1" x14ac:dyDescent="0.2">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c r="AA619" s="2"/>
    </row>
    <row r="620" spans="1:27" ht="15.75" hidden="1" customHeight="1" x14ac:dyDescent="0.2">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c r="AA620" s="2"/>
    </row>
    <row r="621" spans="1:27" ht="15.75" hidden="1" customHeight="1" x14ac:dyDescent="0.2">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c r="AA621" s="2"/>
    </row>
    <row r="622" spans="1:27" ht="15.75" hidden="1" customHeight="1" x14ac:dyDescent="0.2">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c r="AA622" s="2"/>
    </row>
    <row r="623" spans="1:27" ht="15.75" hidden="1" customHeight="1" x14ac:dyDescent="0.2">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c r="AA623" s="2"/>
    </row>
    <row r="624" spans="1:27" ht="15.75" hidden="1" customHeight="1" x14ac:dyDescent="0.2">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c r="AA624" s="2"/>
    </row>
    <row r="625" spans="1:27" ht="15.75" hidden="1" customHeight="1" x14ac:dyDescent="0.2">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c r="AA625" s="2"/>
    </row>
    <row r="626" spans="1:27" ht="15.75" hidden="1" customHeight="1" x14ac:dyDescent="0.2">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c r="AA626" s="2"/>
    </row>
    <row r="627" spans="1:27" ht="15.75" hidden="1" customHeight="1" x14ac:dyDescent="0.2">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c r="AA627" s="2"/>
    </row>
    <row r="628" spans="1:27" ht="15.75" hidden="1" customHeight="1" x14ac:dyDescent="0.2">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c r="AA628" s="2"/>
    </row>
    <row r="629" spans="1:27" ht="15.75" hidden="1" customHeight="1" x14ac:dyDescent="0.2">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c r="AA629" s="2"/>
    </row>
    <row r="630" spans="1:27" ht="15.75" hidden="1" customHeight="1" x14ac:dyDescent="0.2">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c r="AA630" s="2"/>
    </row>
    <row r="631" spans="1:27" ht="15.75" hidden="1" customHeight="1" x14ac:dyDescent="0.2">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c r="AA631" s="2"/>
    </row>
    <row r="632" spans="1:27" ht="15.75" hidden="1" customHeight="1" x14ac:dyDescent="0.2">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c r="AA632" s="2"/>
    </row>
    <row r="633" spans="1:27" ht="15.75" hidden="1" customHeight="1" x14ac:dyDescent="0.2">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c r="AA633" s="2"/>
    </row>
    <row r="634" spans="1:27" ht="15.75" hidden="1" customHeight="1" x14ac:dyDescent="0.2">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c r="AA634" s="2"/>
    </row>
    <row r="635" spans="1:27" ht="15.75" hidden="1" customHeight="1" x14ac:dyDescent="0.2">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c r="AA635" s="2"/>
    </row>
    <row r="636" spans="1:27" ht="15.75" hidden="1" customHeight="1" x14ac:dyDescent="0.2">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c r="AA636" s="2"/>
    </row>
    <row r="637" spans="1:27" ht="15.75" hidden="1" customHeight="1" x14ac:dyDescent="0.2">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c r="AA637" s="2"/>
    </row>
    <row r="638" spans="1:27" ht="15.75" hidden="1" customHeight="1" x14ac:dyDescent="0.2">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c r="AA638" s="2"/>
    </row>
    <row r="639" spans="1:27" ht="15.75" hidden="1" customHeight="1" x14ac:dyDescent="0.2">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c r="AA639" s="2"/>
    </row>
    <row r="640" spans="1:27" ht="15.75" hidden="1" customHeight="1" x14ac:dyDescent="0.2">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c r="AA640" s="2"/>
    </row>
    <row r="641" spans="1:27" ht="15.75" hidden="1" customHeight="1" x14ac:dyDescent="0.2">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c r="AA641" s="2"/>
    </row>
    <row r="642" spans="1:27" ht="15.75" hidden="1" customHeight="1" x14ac:dyDescent="0.2">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c r="AA642" s="2"/>
    </row>
    <row r="643" spans="1:27" ht="15.75" hidden="1" customHeight="1" x14ac:dyDescent="0.2">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c r="AA643" s="2"/>
    </row>
    <row r="644" spans="1:27" ht="15.75" hidden="1" customHeight="1" x14ac:dyDescent="0.2">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c r="AA644" s="2"/>
    </row>
    <row r="645" spans="1:27" ht="15.75" hidden="1" customHeight="1" x14ac:dyDescent="0.2">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c r="AA645" s="2"/>
    </row>
    <row r="646" spans="1:27" ht="15.75" hidden="1" customHeight="1" x14ac:dyDescent="0.2">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c r="AA646" s="2"/>
    </row>
    <row r="647" spans="1:27" ht="15.75" hidden="1" customHeight="1" x14ac:dyDescent="0.2">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c r="AA647" s="2"/>
    </row>
    <row r="648" spans="1:27" ht="15.75" hidden="1" customHeight="1" x14ac:dyDescent="0.2">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c r="AA648" s="2"/>
    </row>
    <row r="649" spans="1:27" ht="15.75" hidden="1" customHeight="1" x14ac:dyDescent="0.2">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c r="AA649" s="2"/>
    </row>
    <row r="650" spans="1:27" ht="15.75" hidden="1" customHeight="1" x14ac:dyDescent="0.2">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c r="AA650" s="2"/>
    </row>
    <row r="651" spans="1:27" ht="15.75" hidden="1" customHeight="1" x14ac:dyDescent="0.2">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c r="AA651" s="2"/>
    </row>
    <row r="652" spans="1:27" ht="15.75" hidden="1" customHeight="1" x14ac:dyDescent="0.2">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c r="AA652" s="2"/>
    </row>
    <row r="653" spans="1:27" ht="15.75" hidden="1" customHeight="1" x14ac:dyDescent="0.2">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c r="AA653" s="2"/>
    </row>
    <row r="654" spans="1:27" ht="15.75" hidden="1" customHeight="1" x14ac:dyDescent="0.2">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c r="AA654" s="2"/>
    </row>
    <row r="655" spans="1:27" ht="15.75" hidden="1" customHeight="1" x14ac:dyDescent="0.2">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c r="AA655" s="2"/>
    </row>
    <row r="656" spans="1:27" ht="15.75" hidden="1" customHeight="1" x14ac:dyDescent="0.2">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c r="AA656" s="2"/>
    </row>
    <row r="657" spans="1:27" ht="15.75" hidden="1" customHeight="1" x14ac:dyDescent="0.2">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c r="AA657" s="2"/>
    </row>
    <row r="658" spans="1:27" ht="15.75" hidden="1" customHeight="1" x14ac:dyDescent="0.2">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c r="AA658" s="2"/>
    </row>
    <row r="659" spans="1:27" ht="15.75" hidden="1" customHeight="1" x14ac:dyDescent="0.2">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c r="AA659" s="2"/>
    </row>
    <row r="660" spans="1:27" ht="15.75" hidden="1" customHeight="1" x14ac:dyDescent="0.2">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c r="AA660" s="2"/>
    </row>
    <row r="661" spans="1:27" ht="15.75" hidden="1" customHeight="1" x14ac:dyDescent="0.2">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c r="AA661" s="2"/>
    </row>
    <row r="662" spans="1:27" ht="15.75" hidden="1" customHeight="1" x14ac:dyDescent="0.2">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c r="AA662" s="2"/>
    </row>
    <row r="663" spans="1:27" ht="15.75" hidden="1" customHeight="1" x14ac:dyDescent="0.2">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c r="AA663" s="2"/>
    </row>
    <row r="664" spans="1:27" ht="15.75" hidden="1" customHeight="1" x14ac:dyDescent="0.2">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c r="AA664" s="2"/>
    </row>
    <row r="665" spans="1:27" ht="15.75" hidden="1" customHeight="1" x14ac:dyDescent="0.2">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c r="AA665" s="2"/>
    </row>
    <row r="666" spans="1:27" ht="15.75" hidden="1" customHeight="1" x14ac:dyDescent="0.2">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c r="AA666" s="2"/>
    </row>
    <row r="667" spans="1:27" ht="15.75" hidden="1" customHeight="1" x14ac:dyDescent="0.2">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c r="AA667" s="2"/>
    </row>
    <row r="668" spans="1:27" ht="15.75" hidden="1" customHeight="1" x14ac:dyDescent="0.2">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c r="AA668" s="2"/>
    </row>
    <row r="669" spans="1:27" ht="15.75" hidden="1" customHeight="1" x14ac:dyDescent="0.2">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c r="AA669" s="2"/>
    </row>
    <row r="670" spans="1:27" ht="15.75" hidden="1" customHeight="1" x14ac:dyDescent="0.2">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c r="AA670" s="2"/>
    </row>
    <row r="671" spans="1:27" ht="15.75" hidden="1" customHeight="1" x14ac:dyDescent="0.2">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c r="AA671" s="2"/>
    </row>
    <row r="672" spans="1:27" ht="15.75" hidden="1" customHeight="1" x14ac:dyDescent="0.2">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c r="AA672" s="2"/>
    </row>
    <row r="673" spans="1:27" ht="15.75" hidden="1" customHeight="1" x14ac:dyDescent="0.2">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c r="AA673" s="2"/>
    </row>
    <row r="674" spans="1:27" ht="15.75" hidden="1" customHeight="1" x14ac:dyDescent="0.2">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c r="AA674" s="2"/>
    </row>
    <row r="675" spans="1:27" ht="15.75" hidden="1" customHeight="1" x14ac:dyDescent="0.2">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c r="AA675" s="2"/>
    </row>
    <row r="676" spans="1:27" ht="15.75" hidden="1" customHeight="1" x14ac:dyDescent="0.2">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c r="AA676" s="2"/>
    </row>
    <row r="677" spans="1:27" ht="15.75" hidden="1" customHeight="1" x14ac:dyDescent="0.2">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c r="AA677" s="2"/>
    </row>
    <row r="678" spans="1:27" ht="15.75" hidden="1" customHeight="1" x14ac:dyDescent="0.2">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c r="AA678" s="2"/>
    </row>
    <row r="679" spans="1:27" ht="15.75" hidden="1" customHeight="1" x14ac:dyDescent="0.2">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c r="AA679" s="2"/>
    </row>
    <row r="680" spans="1:27" ht="15.75" hidden="1" customHeight="1" x14ac:dyDescent="0.2">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c r="AA680" s="2"/>
    </row>
    <row r="681" spans="1:27" ht="15.75" hidden="1" customHeight="1" x14ac:dyDescent="0.2">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c r="AA681" s="2"/>
    </row>
    <row r="682" spans="1:27" ht="15.75" hidden="1" customHeight="1" x14ac:dyDescent="0.2">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c r="AA682" s="2"/>
    </row>
    <row r="683" spans="1:27" ht="15.75" hidden="1" customHeight="1" x14ac:dyDescent="0.2">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c r="AA683" s="2"/>
    </row>
    <row r="684" spans="1:27" ht="15.75" hidden="1" customHeight="1" x14ac:dyDescent="0.2">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c r="AA684" s="2"/>
    </row>
    <row r="685" spans="1:27" ht="15.75" hidden="1" customHeight="1" x14ac:dyDescent="0.2">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c r="AA685" s="2"/>
    </row>
    <row r="686" spans="1:27" ht="15.75" hidden="1" customHeight="1" x14ac:dyDescent="0.2">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c r="AA686" s="2"/>
    </row>
    <row r="687" spans="1:27" ht="15.75" hidden="1" customHeight="1" x14ac:dyDescent="0.2">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c r="AA687" s="2"/>
    </row>
    <row r="688" spans="1:27" ht="15.75" hidden="1" customHeight="1" x14ac:dyDescent="0.2">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c r="AA688" s="2"/>
    </row>
    <row r="689" spans="1:27" ht="15.75" hidden="1" customHeight="1" x14ac:dyDescent="0.2">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c r="AA689" s="2"/>
    </row>
    <row r="690" spans="1:27" ht="15.75" hidden="1" customHeight="1" x14ac:dyDescent="0.2">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c r="AA690" s="2"/>
    </row>
    <row r="691" spans="1:27" ht="15.75" hidden="1" customHeight="1" x14ac:dyDescent="0.2">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c r="AA691" s="2"/>
    </row>
    <row r="692" spans="1:27" ht="15.75" hidden="1" customHeight="1" x14ac:dyDescent="0.2">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c r="AA692" s="2"/>
    </row>
    <row r="693" spans="1:27" ht="15.75" hidden="1" customHeight="1" x14ac:dyDescent="0.2">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c r="AA693" s="2"/>
    </row>
    <row r="694" spans="1:27" ht="15.75" hidden="1" customHeight="1" x14ac:dyDescent="0.2">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c r="AA694" s="2"/>
    </row>
    <row r="695" spans="1:27" ht="15.75" hidden="1" customHeight="1" x14ac:dyDescent="0.2">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c r="AA695" s="2"/>
    </row>
    <row r="696" spans="1:27" ht="15.75" hidden="1" customHeight="1" x14ac:dyDescent="0.2">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c r="AA696" s="2"/>
    </row>
    <row r="697" spans="1:27" ht="15.75" hidden="1" customHeight="1" x14ac:dyDescent="0.2">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c r="AA697" s="2"/>
    </row>
    <row r="698" spans="1:27" ht="15.75" hidden="1" customHeight="1" x14ac:dyDescent="0.2">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c r="AA698" s="2"/>
    </row>
    <row r="699" spans="1:27" ht="15.75" hidden="1" customHeight="1" x14ac:dyDescent="0.2">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c r="AA699" s="2"/>
    </row>
    <row r="700" spans="1:27" ht="15.75" hidden="1" customHeight="1" x14ac:dyDescent="0.2">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c r="AA700" s="2"/>
    </row>
    <row r="701" spans="1:27" ht="15.75" hidden="1" customHeight="1" x14ac:dyDescent="0.2">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c r="AA701" s="2"/>
    </row>
    <row r="702" spans="1:27" ht="15.75" hidden="1" customHeight="1" x14ac:dyDescent="0.2">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c r="AA702" s="2"/>
    </row>
    <row r="703" spans="1:27" ht="15.75" hidden="1" customHeight="1" x14ac:dyDescent="0.2">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c r="AA703" s="2"/>
    </row>
    <row r="704" spans="1:27" ht="15.75" hidden="1" customHeight="1" x14ac:dyDescent="0.2">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c r="AA704" s="2"/>
    </row>
    <row r="705" spans="1:27" ht="15.75" hidden="1" customHeight="1" x14ac:dyDescent="0.2">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c r="AA705" s="2"/>
    </row>
    <row r="706" spans="1:27" ht="15.75" hidden="1" customHeight="1" x14ac:dyDescent="0.2">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c r="AA706" s="2"/>
    </row>
    <row r="707" spans="1:27" ht="15.75" hidden="1" customHeight="1" x14ac:dyDescent="0.2">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c r="AA707" s="2"/>
    </row>
    <row r="708" spans="1:27" ht="15.75" hidden="1" customHeight="1" x14ac:dyDescent="0.2">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c r="AA708" s="2"/>
    </row>
    <row r="709" spans="1:27" ht="15.75" hidden="1" customHeight="1" x14ac:dyDescent="0.2">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c r="AA709" s="2"/>
    </row>
    <row r="710" spans="1:27" ht="15.75" hidden="1" customHeight="1" x14ac:dyDescent="0.2">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c r="AA710" s="2"/>
    </row>
    <row r="711" spans="1:27" ht="15.75" hidden="1" customHeight="1" x14ac:dyDescent="0.2">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c r="AA711" s="2"/>
    </row>
    <row r="712" spans="1:27" ht="15.75" hidden="1" customHeight="1" x14ac:dyDescent="0.2">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c r="AA712" s="2"/>
    </row>
    <row r="713" spans="1:27" ht="15.75" hidden="1" customHeight="1" x14ac:dyDescent="0.2">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c r="AA713" s="2"/>
    </row>
    <row r="714" spans="1:27" ht="15.75" hidden="1" customHeight="1" x14ac:dyDescent="0.2">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c r="AA714" s="2"/>
    </row>
    <row r="715" spans="1:27" ht="15.75" hidden="1" customHeight="1" x14ac:dyDescent="0.2">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c r="AA715" s="2"/>
    </row>
    <row r="716" spans="1:27" ht="15.75" hidden="1" customHeight="1" x14ac:dyDescent="0.2">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c r="AA716" s="2"/>
    </row>
    <row r="717" spans="1:27" ht="15.75" hidden="1" customHeight="1" x14ac:dyDescent="0.2">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c r="AA717" s="2"/>
    </row>
    <row r="718" spans="1:27" ht="15.75" hidden="1" customHeight="1" x14ac:dyDescent="0.2">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c r="AA718" s="2"/>
    </row>
    <row r="719" spans="1:27" ht="15.75" hidden="1" customHeight="1" x14ac:dyDescent="0.2">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c r="AA719" s="2"/>
    </row>
    <row r="720" spans="1:27" ht="15.75" hidden="1" customHeight="1" x14ac:dyDescent="0.2">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c r="AA720" s="2"/>
    </row>
    <row r="721" spans="1:27" ht="15.75" hidden="1" customHeight="1" x14ac:dyDescent="0.2">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c r="AA721" s="2"/>
    </row>
    <row r="722" spans="1:27" ht="15.75" hidden="1" customHeight="1" x14ac:dyDescent="0.2">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c r="AA722" s="2"/>
    </row>
    <row r="723" spans="1:27" ht="15.75" hidden="1" customHeight="1" x14ac:dyDescent="0.2">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c r="AA723" s="2"/>
    </row>
    <row r="724" spans="1:27" ht="15.75" hidden="1" customHeight="1" x14ac:dyDescent="0.2">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c r="AA724" s="2"/>
    </row>
    <row r="725" spans="1:27" ht="15.75" hidden="1" customHeight="1" x14ac:dyDescent="0.2">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c r="AA725" s="2"/>
    </row>
    <row r="726" spans="1:27" ht="15.75" hidden="1" customHeight="1" x14ac:dyDescent="0.2">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c r="AA726" s="2"/>
    </row>
    <row r="727" spans="1:27" ht="15.75" hidden="1" customHeight="1" x14ac:dyDescent="0.2">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c r="AA727" s="2"/>
    </row>
    <row r="728" spans="1:27" ht="15.75" hidden="1" customHeight="1" x14ac:dyDescent="0.2">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c r="AA728" s="2"/>
    </row>
    <row r="729" spans="1:27" ht="15.75" hidden="1" customHeight="1" x14ac:dyDescent="0.2">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c r="AA729" s="2"/>
    </row>
    <row r="730" spans="1:27" ht="15.75" hidden="1" customHeight="1" x14ac:dyDescent="0.2">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c r="AA730" s="2"/>
    </row>
    <row r="731" spans="1:27" ht="15.75" hidden="1" customHeight="1" x14ac:dyDescent="0.2">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c r="AA731" s="2"/>
    </row>
    <row r="732" spans="1:27" ht="15.75" hidden="1" customHeight="1" x14ac:dyDescent="0.2">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c r="AA732" s="2"/>
    </row>
    <row r="733" spans="1:27" ht="15.75" hidden="1" customHeight="1" x14ac:dyDescent="0.2">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c r="AA733" s="2"/>
    </row>
    <row r="734" spans="1:27" ht="15.75" hidden="1" customHeight="1" x14ac:dyDescent="0.2">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c r="AA734" s="2"/>
    </row>
    <row r="735" spans="1:27" ht="15.75" hidden="1" customHeight="1" x14ac:dyDescent="0.2">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c r="AA735" s="2"/>
    </row>
    <row r="736" spans="1:27" ht="15.75" hidden="1" customHeight="1" x14ac:dyDescent="0.2">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c r="AA736" s="2"/>
    </row>
    <row r="737" spans="1:27" ht="15.75" hidden="1" customHeight="1" x14ac:dyDescent="0.2">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c r="AA737" s="2"/>
    </row>
    <row r="738" spans="1:27" ht="15.75" hidden="1" customHeight="1" x14ac:dyDescent="0.2">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c r="AA738" s="2"/>
    </row>
    <row r="739" spans="1:27" ht="15.75" hidden="1" customHeight="1" x14ac:dyDescent="0.2">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c r="AA739" s="2"/>
    </row>
    <row r="740" spans="1:27" ht="15.75" hidden="1" customHeight="1" x14ac:dyDescent="0.2">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c r="AA740" s="2"/>
    </row>
    <row r="741" spans="1:27" ht="15.75" hidden="1" customHeight="1" x14ac:dyDescent="0.2">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c r="AA741" s="2"/>
    </row>
    <row r="742" spans="1:27" ht="15.75" hidden="1" customHeight="1" x14ac:dyDescent="0.2">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c r="AA742" s="2"/>
    </row>
    <row r="743" spans="1:27" ht="15.75" hidden="1" customHeight="1" x14ac:dyDescent="0.2">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c r="AA743" s="2"/>
    </row>
    <row r="744" spans="1:27" ht="15.75" hidden="1" customHeight="1" x14ac:dyDescent="0.2">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c r="AA744" s="2"/>
    </row>
    <row r="745" spans="1:27" ht="15.75" hidden="1" customHeight="1" x14ac:dyDescent="0.2">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c r="AA745" s="2"/>
    </row>
    <row r="746" spans="1:27" ht="15.75" hidden="1" customHeight="1" x14ac:dyDescent="0.2">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c r="AA746" s="2"/>
    </row>
    <row r="747" spans="1:27" ht="15.75" hidden="1" customHeight="1" x14ac:dyDescent="0.2">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c r="AA747" s="2"/>
    </row>
    <row r="748" spans="1:27" ht="15.75" hidden="1" customHeight="1" x14ac:dyDescent="0.2">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c r="AA748" s="2"/>
    </row>
    <row r="749" spans="1:27" ht="15.75" hidden="1" customHeight="1" x14ac:dyDescent="0.2">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c r="AA749" s="2"/>
    </row>
    <row r="750" spans="1:27" ht="15.75" hidden="1" customHeight="1" x14ac:dyDescent="0.2">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c r="AA750" s="2"/>
    </row>
    <row r="751" spans="1:27" ht="15.75" hidden="1" customHeight="1" x14ac:dyDescent="0.2">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c r="AA751" s="2"/>
    </row>
    <row r="752" spans="1:27" ht="15.75" hidden="1" customHeight="1" x14ac:dyDescent="0.2">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c r="AA752" s="2"/>
    </row>
    <row r="753" spans="1:27" ht="15.75" hidden="1" customHeight="1" x14ac:dyDescent="0.2">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c r="AA753" s="2"/>
    </row>
    <row r="754" spans="1:27" ht="15.75" hidden="1" customHeight="1" x14ac:dyDescent="0.2">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c r="AA754" s="2"/>
    </row>
    <row r="755" spans="1:27" ht="15.75" hidden="1" customHeight="1" x14ac:dyDescent="0.2">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c r="AA755" s="2"/>
    </row>
    <row r="756" spans="1:27" ht="15.75" hidden="1" customHeight="1" x14ac:dyDescent="0.2">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c r="AA756" s="2"/>
    </row>
    <row r="757" spans="1:27" ht="15.75" hidden="1" customHeight="1" x14ac:dyDescent="0.2">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c r="AA757" s="2"/>
    </row>
    <row r="758" spans="1:27" ht="15.75" hidden="1" customHeight="1" x14ac:dyDescent="0.2">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c r="AA758" s="2"/>
    </row>
    <row r="759" spans="1:27" ht="15.75" hidden="1" customHeight="1" x14ac:dyDescent="0.2">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c r="AA759" s="2"/>
    </row>
    <row r="760" spans="1:27" ht="15.75" hidden="1" customHeight="1" x14ac:dyDescent="0.2">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c r="AA760" s="2"/>
    </row>
    <row r="761" spans="1:27" ht="15.75" hidden="1" customHeight="1" x14ac:dyDescent="0.2">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c r="AA761" s="2"/>
    </row>
    <row r="762" spans="1:27" ht="15.75" hidden="1" customHeight="1" x14ac:dyDescent="0.2">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c r="AA762" s="2"/>
    </row>
    <row r="763" spans="1:27" ht="15.75" hidden="1" customHeight="1" x14ac:dyDescent="0.2">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c r="AA763" s="2"/>
    </row>
    <row r="764" spans="1:27" ht="15.75" hidden="1" customHeight="1" x14ac:dyDescent="0.2">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c r="AA764" s="2"/>
    </row>
    <row r="765" spans="1:27" ht="15.75" hidden="1" customHeight="1" x14ac:dyDescent="0.2">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c r="AA765" s="2"/>
    </row>
    <row r="766" spans="1:27" ht="15.75" hidden="1" customHeight="1" x14ac:dyDescent="0.2">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c r="AA766" s="2"/>
    </row>
    <row r="767" spans="1:27" ht="15.75" hidden="1" customHeight="1" x14ac:dyDescent="0.2">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c r="AA767" s="2"/>
    </row>
    <row r="768" spans="1:27" ht="15.75" hidden="1" customHeight="1" x14ac:dyDescent="0.2">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c r="AA768" s="2"/>
    </row>
    <row r="769" spans="1:27" ht="15.75" hidden="1" customHeight="1" x14ac:dyDescent="0.2">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c r="AA769" s="2"/>
    </row>
    <row r="770" spans="1:27" ht="15.75" hidden="1" customHeight="1" x14ac:dyDescent="0.2">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c r="AA770" s="2"/>
    </row>
    <row r="771" spans="1:27" ht="15.75" hidden="1" customHeight="1" x14ac:dyDescent="0.2">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c r="AA771" s="2"/>
    </row>
    <row r="772" spans="1:27" ht="15.75" hidden="1" customHeight="1" x14ac:dyDescent="0.2">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c r="AA772" s="2"/>
    </row>
    <row r="773" spans="1:27" ht="15.75" hidden="1" customHeight="1" x14ac:dyDescent="0.2">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c r="AA773" s="2"/>
    </row>
    <row r="774" spans="1:27" ht="15.75" hidden="1" customHeight="1" x14ac:dyDescent="0.2">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c r="AA774" s="2"/>
    </row>
    <row r="775" spans="1:27" ht="15.75" hidden="1" customHeight="1" x14ac:dyDescent="0.2">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c r="AA775" s="2"/>
    </row>
    <row r="776" spans="1:27" ht="15.75" hidden="1" customHeight="1" x14ac:dyDescent="0.2">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c r="AA776" s="2"/>
    </row>
    <row r="777" spans="1:27" ht="15.75" hidden="1" customHeight="1" x14ac:dyDescent="0.2">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c r="AA777" s="2"/>
    </row>
    <row r="778" spans="1:27" ht="15.75" hidden="1" customHeight="1" x14ac:dyDescent="0.2">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c r="AA778" s="2"/>
    </row>
    <row r="779" spans="1:27" ht="15.75" hidden="1" customHeight="1" x14ac:dyDescent="0.2">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c r="AA779" s="2"/>
    </row>
    <row r="780" spans="1:27" ht="15.75" hidden="1" customHeight="1" x14ac:dyDescent="0.2">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c r="AA780" s="2"/>
    </row>
    <row r="781" spans="1:27" ht="15.75" hidden="1" customHeight="1" x14ac:dyDescent="0.2">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c r="AA781" s="2"/>
    </row>
    <row r="782" spans="1:27" ht="15.75" hidden="1" customHeight="1" x14ac:dyDescent="0.2">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c r="AA782" s="2"/>
    </row>
    <row r="783" spans="1:27" ht="15.75" hidden="1" customHeight="1" x14ac:dyDescent="0.2">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c r="AA783" s="2"/>
    </row>
    <row r="784" spans="1:27" ht="15.75" hidden="1" customHeight="1" x14ac:dyDescent="0.2">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c r="AA784" s="2"/>
    </row>
    <row r="785" spans="1:27" ht="15.75" hidden="1" customHeight="1" x14ac:dyDescent="0.2">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c r="AA785" s="2"/>
    </row>
    <row r="786" spans="1:27" ht="15.75" hidden="1" customHeight="1" x14ac:dyDescent="0.2">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c r="AA786" s="2"/>
    </row>
    <row r="787" spans="1:27" ht="15.75" hidden="1" customHeight="1" x14ac:dyDescent="0.2">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c r="AA787" s="2"/>
    </row>
    <row r="788" spans="1:27" ht="15.75" hidden="1" customHeight="1" x14ac:dyDescent="0.2">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c r="AA788" s="2"/>
    </row>
    <row r="789" spans="1:27" ht="15.75" hidden="1" customHeight="1" x14ac:dyDescent="0.2">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c r="AA789" s="2"/>
    </row>
    <row r="790" spans="1:27" ht="15.75" hidden="1" customHeight="1" x14ac:dyDescent="0.2">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c r="AA790" s="2"/>
    </row>
    <row r="791" spans="1:27" ht="15.75" hidden="1" customHeight="1" x14ac:dyDescent="0.2">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c r="AA791" s="2"/>
    </row>
    <row r="792" spans="1:27" ht="15.75" hidden="1" customHeight="1" x14ac:dyDescent="0.2">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c r="AA792" s="2"/>
    </row>
    <row r="793" spans="1:27" ht="15.75" hidden="1" customHeight="1" x14ac:dyDescent="0.2">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c r="AA793" s="2"/>
    </row>
    <row r="794" spans="1:27" ht="15.75" hidden="1" customHeight="1" x14ac:dyDescent="0.2">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c r="AA794" s="2"/>
    </row>
    <row r="795" spans="1:27" ht="15.75" hidden="1" customHeight="1" x14ac:dyDescent="0.2">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c r="AA795" s="2"/>
    </row>
    <row r="796" spans="1:27" ht="15.75" hidden="1" customHeight="1" x14ac:dyDescent="0.2">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c r="AA796" s="2"/>
    </row>
    <row r="797" spans="1:27" ht="15.75" hidden="1" customHeight="1" x14ac:dyDescent="0.2">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c r="AA797" s="2"/>
    </row>
    <row r="798" spans="1:27" ht="15.75" hidden="1" customHeight="1" x14ac:dyDescent="0.2">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c r="AA798" s="2"/>
    </row>
    <row r="799" spans="1:27" ht="15.75" hidden="1" customHeight="1" x14ac:dyDescent="0.2">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c r="AA799" s="2"/>
    </row>
    <row r="800" spans="1:27" ht="15.75" hidden="1" customHeight="1" x14ac:dyDescent="0.2">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c r="AA800" s="2"/>
    </row>
    <row r="801" spans="1:27" ht="15.75" hidden="1" customHeight="1" x14ac:dyDescent="0.2">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c r="AA801" s="2"/>
    </row>
    <row r="802" spans="1:27" ht="15.75" hidden="1" customHeight="1" x14ac:dyDescent="0.2">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c r="AA802" s="2"/>
    </row>
    <row r="803" spans="1:27" ht="15.75" hidden="1" customHeight="1" x14ac:dyDescent="0.2">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c r="AA803" s="2"/>
    </row>
    <row r="804" spans="1:27" ht="15.75" hidden="1" customHeight="1" x14ac:dyDescent="0.2">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c r="AA804" s="2"/>
    </row>
    <row r="805" spans="1:27" ht="15.75" hidden="1" customHeight="1" x14ac:dyDescent="0.2">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c r="AA805" s="2"/>
    </row>
    <row r="806" spans="1:27" ht="15.75" hidden="1" customHeight="1" x14ac:dyDescent="0.2">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c r="AA806" s="2"/>
    </row>
    <row r="807" spans="1:27" ht="15.75" hidden="1" customHeight="1" x14ac:dyDescent="0.2">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c r="AA807" s="2"/>
    </row>
    <row r="808" spans="1:27" ht="15.75" hidden="1" customHeight="1" x14ac:dyDescent="0.2">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c r="AA808" s="2"/>
    </row>
    <row r="809" spans="1:27" ht="15.75" hidden="1" customHeight="1" x14ac:dyDescent="0.2">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c r="AA809" s="2"/>
    </row>
    <row r="810" spans="1:27" ht="15.75" hidden="1" customHeight="1" x14ac:dyDescent="0.2">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c r="AA810" s="2"/>
    </row>
    <row r="811" spans="1:27" ht="15.75" hidden="1" customHeight="1" x14ac:dyDescent="0.2">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c r="AA811" s="2"/>
    </row>
    <row r="812" spans="1:27" ht="15.75" hidden="1" customHeight="1" x14ac:dyDescent="0.2">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c r="AA812" s="2"/>
    </row>
    <row r="813" spans="1:27" ht="15.75" hidden="1" customHeight="1" x14ac:dyDescent="0.2">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c r="AA813" s="2"/>
    </row>
    <row r="814" spans="1:27" ht="15.75" hidden="1" customHeight="1" x14ac:dyDescent="0.2">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c r="AA814" s="2"/>
    </row>
    <row r="815" spans="1:27" ht="15.75" hidden="1" customHeight="1" x14ac:dyDescent="0.2">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c r="AA815" s="2"/>
    </row>
    <row r="816" spans="1:27" ht="15.75" hidden="1" customHeight="1" x14ac:dyDescent="0.2">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c r="AA816" s="2"/>
    </row>
    <row r="817" spans="1:27" ht="15.75" hidden="1" customHeight="1" x14ac:dyDescent="0.2">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c r="AA817" s="2"/>
    </row>
    <row r="818" spans="1:27" ht="15.75" hidden="1" customHeight="1" x14ac:dyDescent="0.2">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c r="AA818" s="2"/>
    </row>
    <row r="819" spans="1:27" ht="15.75" hidden="1" customHeight="1" x14ac:dyDescent="0.2">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c r="AA819" s="2"/>
    </row>
    <row r="820" spans="1:27" ht="15.75" hidden="1" customHeight="1" x14ac:dyDescent="0.2">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c r="AA820" s="2"/>
    </row>
    <row r="821" spans="1:27" ht="15.75" hidden="1" customHeight="1" x14ac:dyDescent="0.2">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c r="AA821" s="2"/>
    </row>
    <row r="822" spans="1:27" ht="15.75" hidden="1" customHeight="1" x14ac:dyDescent="0.2">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c r="AA822" s="2"/>
    </row>
    <row r="823" spans="1:27" ht="15.75" hidden="1" customHeight="1" x14ac:dyDescent="0.2">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c r="AA823" s="2"/>
    </row>
    <row r="824" spans="1:27" ht="15.75" hidden="1" customHeight="1" x14ac:dyDescent="0.2">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c r="AA824" s="2"/>
    </row>
    <row r="825" spans="1:27" ht="15.75" hidden="1" customHeight="1" x14ac:dyDescent="0.2">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c r="AA825" s="2"/>
    </row>
    <row r="826" spans="1:27" ht="15.75" hidden="1" customHeight="1" x14ac:dyDescent="0.2">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c r="AA826" s="2"/>
    </row>
    <row r="827" spans="1:27" ht="15.75" hidden="1" customHeight="1" x14ac:dyDescent="0.2">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c r="AA827" s="2"/>
    </row>
    <row r="828" spans="1:27" ht="15.75" hidden="1" customHeight="1" x14ac:dyDescent="0.2">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c r="AA828" s="2"/>
    </row>
    <row r="829" spans="1:27" ht="15.75" hidden="1" customHeight="1" x14ac:dyDescent="0.2">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c r="AA829" s="2"/>
    </row>
    <row r="830" spans="1:27" ht="15.75" hidden="1" customHeight="1" x14ac:dyDescent="0.2">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c r="AA830" s="2"/>
    </row>
    <row r="831" spans="1:27" ht="15.75" hidden="1" customHeight="1" x14ac:dyDescent="0.2">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c r="AA831" s="2"/>
    </row>
    <row r="832" spans="1:27" ht="15.75" hidden="1" customHeight="1" x14ac:dyDescent="0.2">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c r="AA832" s="2"/>
    </row>
    <row r="833" spans="1:27" ht="15.75" hidden="1" customHeight="1" x14ac:dyDescent="0.2">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c r="AA833" s="2"/>
    </row>
    <row r="834" spans="1:27" ht="15.75" hidden="1" customHeight="1" x14ac:dyDescent="0.2">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c r="AA834" s="2"/>
    </row>
    <row r="835" spans="1:27" ht="15.75" hidden="1" customHeight="1" x14ac:dyDescent="0.2">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c r="AA835" s="2"/>
    </row>
    <row r="836" spans="1:27" ht="15.75" hidden="1" customHeight="1" x14ac:dyDescent="0.2">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c r="AA836" s="2"/>
    </row>
    <row r="837" spans="1:27" ht="15.75" hidden="1" customHeight="1" x14ac:dyDescent="0.2">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c r="AA837" s="2"/>
    </row>
    <row r="838" spans="1:27" ht="15.75" hidden="1" customHeight="1" x14ac:dyDescent="0.2">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c r="AA838" s="2"/>
    </row>
    <row r="839" spans="1:27" ht="15.75" hidden="1" customHeight="1" x14ac:dyDescent="0.2">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c r="AA839" s="2"/>
    </row>
    <row r="840" spans="1:27" ht="15.75" hidden="1" customHeight="1" x14ac:dyDescent="0.2">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c r="AA840" s="2"/>
    </row>
    <row r="841" spans="1:27" ht="15.75" hidden="1" customHeight="1" x14ac:dyDescent="0.2">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c r="AA841" s="2"/>
    </row>
    <row r="842" spans="1:27" ht="15.75" hidden="1" customHeight="1" x14ac:dyDescent="0.2">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c r="AA842" s="2"/>
    </row>
    <row r="843" spans="1:27" ht="15.75" hidden="1" customHeight="1" x14ac:dyDescent="0.2">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c r="AA843" s="2"/>
    </row>
    <row r="844" spans="1:27" ht="15.75" hidden="1" customHeight="1" x14ac:dyDescent="0.2">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c r="AA844" s="2"/>
    </row>
    <row r="845" spans="1:27" ht="15.75" hidden="1" customHeight="1" x14ac:dyDescent="0.2">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c r="AA845" s="2"/>
    </row>
    <row r="846" spans="1:27" ht="15.75" hidden="1" customHeight="1" x14ac:dyDescent="0.2">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c r="AA846" s="2"/>
    </row>
    <row r="847" spans="1:27" ht="15.75" hidden="1" customHeight="1" x14ac:dyDescent="0.2">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c r="AA847" s="2"/>
    </row>
    <row r="848" spans="1:27" ht="15.75" hidden="1" customHeight="1" x14ac:dyDescent="0.2">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c r="AA848" s="2"/>
    </row>
    <row r="849" spans="1:27" ht="15.75" hidden="1" customHeight="1" x14ac:dyDescent="0.2">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c r="AA849" s="2"/>
    </row>
    <row r="850" spans="1:27" ht="15.75" hidden="1" customHeight="1" x14ac:dyDescent="0.2">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c r="AA850" s="2"/>
    </row>
    <row r="851" spans="1:27" ht="15.75" hidden="1" customHeight="1" x14ac:dyDescent="0.2">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c r="AA851" s="2"/>
    </row>
    <row r="852" spans="1:27" ht="15.75" hidden="1" customHeight="1" x14ac:dyDescent="0.2">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c r="AA852" s="2"/>
    </row>
    <row r="853" spans="1:27" ht="15.75" hidden="1" customHeight="1" x14ac:dyDescent="0.2">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c r="AA853" s="2"/>
    </row>
    <row r="854" spans="1:27" ht="15.75" hidden="1" customHeight="1" x14ac:dyDescent="0.2">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c r="AA854" s="2"/>
    </row>
    <row r="855" spans="1:27" ht="15.75" hidden="1" customHeight="1" x14ac:dyDescent="0.2">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c r="AA855" s="2"/>
    </row>
    <row r="856" spans="1:27" ht="15.75" hidden="1" customHeight="1" x14ac:dyDescent="0.2">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c r="AA856" s="2"/>
    </row>
    <row r="857" spans="1:27" ht="15.75" hidden="1" customHeight="1" x14ac:dyDescent="0.2">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c r="AA857" s="2"/>
    </row>
    <row r="858" spans="1:27" ht="15.75" hidden="1" customHeight="1" x14ac:dyDescent="0.2">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c r="AA858" s="2"/>
    </row>
    <row r="859" spans="1:27" ht="15.75" hidden="1" customHeight="1" x14ac:dyDescent="0.2">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c r="AA859" s="2"/>
    </row>
    <row r="860" spans="1:27" ht="15.75" hidden="1" customHeight="1" x14ac:dyDescent="0.2">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c r="AA860" s="2"/>
    </row>
    <row r="861" spans="1:27" ht="15.75" hidden="1" customHeight="1" x14ac:dyDescent="0.2">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c r="AA861" s="2"/>
    </row>
    <row r="862" spans="1:27" ht="15.75" hidden="1" customHeight="1" x14ac:dyDescent="0.2">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c r="AA862" s="2"/>
    </row>
    <row r="863" spans="1:27" ht="15.75" hidden="1" customHeight="1" x14ac:dyDescent="0.2">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c r="AA863" s="2"/>
    </row>
    <row r="864" spans="1:27" ht="15.75" hidden="1" customHeight="1" x14ac:dyDescent="0.2">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c r="AA864" s="2"/>
    </row>
    <row r="865" spans="1:27" ht="15.75" hidden="1" customHeight="1" x14ac:dyDescent="0.2">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c r="AA865" s="2"/>
    </row>
    <row r="866" spans="1:27" ht="15.75" hidden="1" customHeight="1" x14ac:dyDescent="0.2">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c r="AA866" s="2"/>
    </row>
    <row r="867" spans="1:27" ht="15.75" hidden="1" customHeight="1" x14ac:dyDescent="0.2">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c r="AA867" s="2"/>
    </row>
    <row r="868" spans="1:27" ht="15.75" hidden="1" customHeight="1" x14ac:dyDescent="0.2">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c r="AA868" s="2"/>
    </row>
    <row r="869" spans="1:27" ht="15.75" hidden="1" customHeight="1" x14ac:dyDescent="0.2">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c r="AA869" s="2"/>
    </row>
    <row r="870" spans="1:27" ht="15.75" hidden="1" customHeight="1" x14ac:dyDescent="0.2">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c r="AA870" s="2"/>
    </row>
    <row r="871" spans="1:27" ht="15.75" hidden="1" customHeight="1" x14ac:dyDescent="0.2">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c r="AA871" s="2"/>
    </row>
    <row r="872" spans="1:27" ht="15.75" hidden="1" customHeight="1" x14ac:dyDescent="0.2">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c r="AA872" s="2"/>
    </row>
    <row r="873" spans="1:27" ht="15.75" hidden="1" customHeight="1" x14ac:dyDescent="0.2">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c r="AA873" s="2"/>
    </row>
    <row r="874" spans="1:27" ht="15.75" hidden="1" customHeight="1" x14ac:dyDescent="0.2">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c r="AA874" s="2"/>
    </row>
    <row r="875" spans="1:27" ht="15.75" hidden="1" customHeight="1" x14ac:dyDescent="0.2">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c r="AA875" s="2"/>
    </row>
    <row r="876" spans="1:27" ht="15.75" hidden="1" customHeight="1" x14ac:dyDescent="0.2">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c r="AA876" s="2"/>
    </row>
    <row r="877" spans="1:27" ht="15.75" hidden="1" customHeight="1" x14ac:dyDescent="0.2">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c r="AA877" s="2"/>
    </row>
    <row r="878" spans="1:27" ht="15.75" hidden="1" customHeight="1" x14ac:dyDescent="0.2">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c r="AA878" s="2"/>
    </row>
    <row r="879" spans="1:27" ht="15.75" hidden="1" customHeight="1" x14ac:dyDescent="0.2">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c r="AA879" s="2"/>
    </row>
    <row r="880" spans="1:27" ht="15.75" hidden="1" customHeight="1" x14ac:dyDescent="0.2">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c r="AA880" s="2"/>
    </row>
    <row r="881" spans="1:27" ht="15.75" hidden="1" customHeight="1" x14ac:dyDescent="0.2">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c r="AA881" s="2"/>
    </row>
    <row r="882" spans="1:27" ht="15.75" hidden="1" customHeight="1" x14ac:dyDescent="0.2">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c r="AA882" s="2"/>
    </row>
    <row r="883" spans="1:27" ht="15.75" hidden="1" customHeight="1" x14ac:dyDescent="0.2">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c r="AA883" s="2"/>
    </row>
    <row r="884" spans="1:27" ht="15.75" hidden="1" customHeight="1" x14ac:dyDescent="0.2">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c r="AA884" s="2"/>
    </row>
    <row r="885" spans="1:27" ht="15.75" hidden="1" customHeight="1" x14ac:dyDescent="0.2">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c r="AA885" s="2"/>
    </row>
    <row r="886" spans="1:27" ht="15.75" hidden="1" customHeight="1" x14ac:dyDescent="0.2">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c r="AA886" s="2"/>
    </row>
    <row r="887" spans="1:27" ht="15.75" hidden="1" customHeight="1" x14ac:dyDescent="0.2">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c r="AA887" s="2"/>
    </row>
    <row r="888" spans="1:27" ht="15.75" hidden="1" customHeight="1" x14ac:dyDescent="0.2">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c r="AA888" s="2"/>
    </row>
    <row r="889" spans="1:27" ht="15.75" hidden="1" customHeight="1" x14ac:dyDescent="0.2">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c r="AA889" s="2"/>
    </row>
    <row r="890" spans="1:27" ht="15.75" hidden="1" customHeight="1" x14ac:dyDescent="0.2">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c r="AA890" s="2"/>
    </row>
    <row r="891" spans="1:27" ht="15.75" hidden="1" customHeight="1" x14ac:dyDescent="0.2">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c r="AA891" s="2"/>
    </row>
    <row r="892" spans="1:27" ht="15.75" hidden="1" customHeight="1" x14ac:dyDescent="0.2">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c r="AA892" s="2"/>
    </row>
    <row r="893" spans="1:27" ht="15.75" hidden="1" customHeight="1" x14ac:dyDescent="0.2">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c r="AA893" s="2"/>
    </row>
    <row r="894" spans="1:27" ht="15.75" hidden="1" customHeight="1" x14ac:dyDescent="0.2">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c r="AA894" s="2"/>
    </row>
    <row r="895" spans="1:27" ht="15.75" hidden="1" customHeight="1" x14ac:dyDescent="0.2">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c r="AA895" s="2"/>
    </row>
    <row r="896" spans="1:27" ht="15.75" hidden="1" customHeight="1" x14ac:dyDescent="0.2">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c r="AA896" s="2"/>
    </row>
    <row r="897" spans="1:27" ht="15.75" hidden="1" customHeight="1" x14ac:dyDescent="0.2">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c r="AA897" s="2"/>
    </row>
    <row r="898" spans="1:27" ht="15.75" hidden="1" customHeight="1" x14ac:dyDescent="0.2">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c r="AA898" s="2"/>
    </row>
    <row r="899" spans="1:27" ht="15.75" hidden="1" customHeight="1" x14ac:dyDescent="0.2">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c r="AA899" s="2"/>
    </row>
    <row r="900" spans="1:27" ht="15.75" hidden="1" customHeight="1" x14ac:dyDescent="0.2">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c r="AA900" s="2"/>
    </row>
    <row r="901" spans="1:27" ht="15.75" hidden="1" customHeight="1" x14ac:dyDescent="0.2">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c r="AA901" s="2"/>
    </row>
    <row r="902" spans="1:27" ht="15.75" hidden="1" customHeight="1" x14ac:dyDescent="0.2">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c r="AA902" s="2"/>
    </row>
    <row r="903" spans="1:27" ht="15.75" hidden="1" customHeight="1" x14ac:dyDescent="0.2">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c r="AA903" s="2"/>
    </row>
    <row r="904" spans="1:27" ht="15.75" hidden="1" customHeight="1" x14ac:dyDescent="0.2">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c r="AA904" s="2"/>
    </row>
    <row r="905" spans="1:27" ht="15.75" hidden="1" customHeight="1" x14ac:dyDescent="0.2">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c r="AA905" s="2"/>
    </row>
    <row r="906" spans="1:27" ht="15.75" hidden="1" customHeight="1" x14ac:dyDescent="0.2">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c r="AA906" s="2"/>
    </row>
    <row r="907" spans="1:27" ht="15.75" hidden="1" customHeight="1" x14ac:dyDescent="0.2">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c r="AA907" s="2"/>
    </row>
    <row r="908" spans="1:27" ht="15.75" hidden="1" customHeight="1" x14ac:dyDescent="0.2">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c r="AA908" s="2"/>
    </row>
    <row r="909" spans="1:27" ht="15.75" hidden="1" customHeight="1" x14ac:dyDescent="0.2">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c r="AA909" s="2"/>
    </row>
    <row r="910" spans="1:27" ht="15.75" hidden="1" customHeight="1" x14ac:dyDescent="0.2">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c r="AA910" s="2"/>
    </row>
    <row r="911" spans="1:27" ht="15.75" hidden="1" customHeight="1" x14ac:dyDescent="0.2">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c r="AA911" s="2"/>
    </row>
    <row r="912" spans="1:27" ht="15.75" hidden="1" customHeight="1" x14ac:dyDescent="0.2">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c r="AA912" s="2"/>
    </row>
    <row r="913" spans="1:27" ht="15.75" hidden="1" customHeight="1" x14ac:dyDescent="0.2">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c r="AA913" s="2"/>
    </row>
    <row r="914" spans="1:27" ht="15.75" hidden="1" customHeight="1" x14ac:dyDescent="0.2">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c r="AA914" s="2"/>
    </row>
    <row r="915" spans="1:27" ht="15.75" hidden="1" customHeight="1" x14ac:dyDescent="0.2">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c r="AA915" s="2"/>
    </row>
    <row r="916" spans="1:27" ht="15.75" hidden="1" customHeight="1" x14ac:dyDescent="0.2">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c r="AA916" s="2"/>
    </row>
    <row r="917" spans="1:27" ht="15.75" hidden="1" customHeight="1" x14ac:dyDescent="0.2">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c r="AA917" s="2"/>
    </row>
    <row r="918" spans="1:27" ht="15.75" hidden="1" customHeight="1" x14ac:dyDescent="0.2">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c r="AA918" s="2"/>
    </row>
    <row r="919" spans="1:27" ht="15.75" hidden="1" customHeight="1" x14ac:dyDescent="0.2">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c r="AA919" s="2"/>
    </row>
    <row r="920" spans="1:27" ht="15.75" hidden="1" customHeight="1" x14ac:dyDescent="0.2">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c r="AA920" s="2"/>
    </row>
    <row r="921" spans="1:27" ht="15.75" hidden="1" customHeight="1" x14ac:dyDescent="0.2">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c r="AA921" s="2"/>
    </row>
    <row r="922" spans="1:27" ht="15.75" hidden="1" customHeight="1" x14ac:dyDescent="0.2">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c r="AA922" s="2"/>
    </row>
    <row r="923" spans="1:27" ht="15.75" hidden="1" customHeight="1" x14ac:dyDescent="0.2">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c r="AA923" s="2"/>
    </row>
    <row r="924" spans="1:27" ht="15.75" hidden="1" customHeight="1" x14ac:dyDescent="0.2">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c r="AA924" s="2"/>
    </row>
    <row r="925" spans="1:27" ht="15.75" hidden="1" customHeight="1" x14ac:dyDescent="0.2">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c r="AA925" s="2"/>
    </row>
    <row r="926" spans="1:27" ht="15.75" hidden="1" customHeight="1" x14ac:dyDescent="0.2">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c r="AA926" s="2"/>
    </row>
    <row r="927" spans="1:27" ht="15.75" hidden="1" customHeight="1" x14ac:dyDescent="0.2">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c r="AA927" s="2"/>
    </row>
    <row r="928" spans="1:27" ht="15.75" hidden="1" customHeight="1" x14ac:dyDescent="0.2">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c r="AA928" s="2"/>
    </row>
    <row r="929" spans="1:27" ht="15.75" hidden="1" customHeight="1" x14ac:dyDescent="0.2">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c r="AA929" s="2"/>
    </row>
    <row r="930" spans="1:27" ht="15.75" hidden="1" customHeight="1" x14ac:dyDescent="0.2">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c r="AA930" s="2"/>
    </row>
    <row r="931" spans="1:27" ht="15.75" hidden="1" customHeight="1" x14ac:dyDescent="0.2">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c r="AA931" s="2"/>
    </row>
    <row r="932" spans="1:27" ht="15.75" hidden="1" customHeight="1" x14ac:dyDescent="0.2">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c r="AA932" s="2"/>
    </row>
    <row r="933" spans="1:27" ht="15.75" hidden="1" customHeight="1" x14ac:dyDescent="0.2">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c r="AA933" s="2"/>
    </row>
    <row r="934" spans="1:27" ht="15.75" hidden="1" customHeight="1" x14ac:dyDescent="0.2">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c r="AA934" s="2"/>
    </row>
    <row r="935" spans="1:27" ht="15.75" hidden="1" customHeight="1" x14ac:dyDescent="0.2">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c r="AA935" s="2"/>
    </row>
    <row r="936" spans="1:27" ht="15.75" hidden="1" customHeight="1" x14ac:dyDescent="0.2">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c r="AA936" s="2"/>
    </row>
    <row r="937" spans="1:27" ht="15.75" hidden="1" customHeight="1" x14ac:dyDescent="0.2">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c r="AA937" s="2"/>
    </row>
    <row r="938" spans="1:27" ht="15.75" hidden="1" customHeight="1" x14ac:dyDescent="0.2">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c r="AA938" s="2"/>
    </row>
    <row r="939" spans="1:27" ht="15.75" hidden="1" customHeight="1" x14ac:dyDescent="0.2">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c r="AA939" s="2"/>
    </row>
    <row r="940" spans="1:27" ht="15.75" hidden="1" customHeight="1" x14ac:dyDescent="0.2">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c r="AA940" s="2"/>
    </row>
    <row r="941" spans="1:27" ht="15.75" hidden="1" customHeight="1" x14ac:dyDescent="0.2">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c r="AA941" s="2"/>
    </row>
    <row r="942" spans="1:27" ht="15.75" hidden="1" customHeight="1" x14ac:dyDescent="0.2">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c r="AA942" s="2"/>
    </row>
    <row r="943" spans="1:27" ht="15.75" hidden="1" customHeight="1" x14ac:dyDescent="0.2">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c r="AA943" s="2"/>
    </row>
    <row r="944" spans="1:27" ht="15.75" hidden="1" customHeight="1" x14ac:dyDescent="0.2">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c r="AA944" s="2"/>
    </row>
    <row r="945" spans="1:27" ht="15.75" hidden="1" customHeight="1" x14ac:dyDescent="0.2">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c r="AA945" s="2"/>
    </row>
    <row r="946" spans="1:27" ht="15.75" hidden="1" customHeight="1" x14ac:dyDescent="0.2">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c r="AA946" s="2"/>
    </row>
    <row r="947" spans="1:27" ht="15.75" hidden="1" customHeight="1" x14ac:dyDescent="0.2">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c r="AA947" s="2"/>
    </row>
    <row r="948" spans="1:27" ht="15.75" hidden="1" customHeight="1" x14ac:dyDescent="0.2">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c r="AA948" s="2"/>
    </row>
    <row r="949" spans="1:27" ht="15.75" hidden="1" customHeight="1" x14ac:dyDescent="0.2">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c r="AA949" s="2"/>
    </row>
    <row r="950" spans="1:27" ht="15.75" hidden="1" customHeight="1" x14ac:dyDescent="0.2">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c r="AA950" s="2"/>
    </row>
    <row r="951" spans="1:27" ht="15.75" hidden="1" customHeight="1" x14ac:dyDescent="0.2">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c r="AA951" s="2"/>
    </row>
    <row r="952" spans="1:27" ht="15.75" hidden="1" customHeight="1" x14ac:dyDescent="0.2">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c r="AA952" s="2"/>
    </row>
    <row r="953" spans="1:27" ht="15.75" hidden="1" customHeight="1" x14ac:dyDescent="0.2">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c r="AA953" s="2"/>
    </row>
    <row r="954" spans="1:27" ht="15.75" hidden="1" customHeight="1" x14ac:dyDescent="0.2">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c r="AA954" s="2"/>
    </row>
    <row r="955" spans="1:27" ht="15.75" hidden="1" customHeight="1" x14ac:dyDescent="0.2">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c r="AA955" s="2"/>
    </row>
    <row r="956" spans="1:27" ht="15.75" hidden="1" customHeight="1" x14ac:dyDescent="0.2">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c r="AA956" s="2"/>
    </row>
    <row r="957" spans="1:27" ht="15.75" hidden="1" customHeight="1" x14ac:dyDescent="0.2">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c r="AA957" s="2"/>
    </row>
    <row r="958" spans="1:27" ht="15.75" hidden="1" customHeight="1" x14ac:dyDescent="0.2">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c r="AA958" s="2"/>
    </row>
    <row r="959" spans="1:27" ht="15.75" hidden="1" customHeight="1" x14ac:dyDescent="0.2">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c r="AA959" s="2"/>
    </row>
    <row r="960" spans="1:27" ht="15.75" hidden="1" customHeight="1" x14ac:dyDescent="0.2">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c r="AA960" s="2"/>
    </row>
    <row r="961" spans="1:27" ht="15.75" hidden="1" customHeight="1" x14ac:dyDescent="0.2">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c r="AA961" s="2"/>
    </row>
    <row r="962" spans="1:27" ht="15.75" hidden="1" customHeight="1" x14ac:dyDescent="0.2">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c r="AA962" s="2"/>
    </row>
    <row r="963" spans="1:27" ht="15.75" hidden="1" customHeight="1" x14ac:dyDescent="0.2">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c r="AA963" s="2"/>
    </row>
    <row r="964" spans="1:27" ht="15.75" hidden="1" customHeight="1" x14ac:dyDescent="0.2">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c r="AA964" s="2"/>
    </row>
    <row r="965" spans="1:27" ht="15.75" hidden="1" customHeight="1" x14ac:dyDescent="0.2">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c r="AA965" s="2"/>
    </row>
    <row r="966" spans="1:27" ht="15.75" hidden="1" customHeight="1" x14ac:dyDescent="0.2">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c r="AA966" s="2"/>
    </row>
    <row r="967" spans="1:27" ht="15.75" hidden="1" customHeight="1" x14ac:dyDescent="0.2">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c r="AA967" s="2"/>
    </row>
    <row r="968" spans="1:27" ht="15.75" hidden="1" customHeight="1" x14ac:dyDescent="0.2">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c r="AA968" s="2"/>
    </row>
    <row r="969" spans="1:27" ht="15.75" hidden="1" customHeight="1" x14ac:dyDescent="0.2">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c r="AA969" s="2"/>
    </row>
    <row r="970" spans="1:27" ht="15.75" hidden="1" customHeight="1" x14ac:dyDescent="0.2">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c r="AA970" s="2"/>
    </row>
    <row r="971" spans="1:27" ht="15.75" hidden="1" customHeight="1" x14ac:dyDescent="0.2">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c r="AA971" s="2"/>
    </row>
    <row r="972" spans="1:27" ht="15.75" hidden="1" customHeight="1" x14ac:dyDescent="0.2">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c r="AA972" s="2"/>
    </row>
    <row r="973" spans="1:27" ht="15.75" hidden="1" customHeight="1" x14ac:dyDescent="0.2">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c r="AA973" s="2"/>
    </row>
    <row r="974" spans="1:27" ht="15.75" hidden="1" customHeight="1" x14ac:dyDescent="0.2">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c r="AA974" s="2"/>
    </row>
    <row r="975" spans="1:27" ht="15.75" hidden="1" customHeight="1" x14ac:dyDescent="0.2">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c r="AA975" s="2"/>
    </row>
    <row r="976" spans="1:27" ht="15.75" hidden="1" customHeight="1" x14ac:dyDescent="0.2">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c r="AA976" s="2"/>
    </row>
    <row r="977" spans="1:27" ht="15.75" hidden="1" customHeight="1" x14ac:dyDescent="0.2">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c r="AA977" s="2"/>
    </row>
    <row r="978" spans="1:27" ht="15.75" hidden="1" customHeight="1" x14ac:dyDescent="0.2">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c r="AA978" s="2"/>
    </row>
    <row r="979" spans="1:27" ht="15.75" hidden="1" customHeight="1" x14ac:dyDescent="0.2">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c r="AA979" s="2"/>
    </row>
    <row r="980" spans="1:27" ht="15.75" hidden="1" customHeight="1" x14ac:dyDescent="0.2">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c r="AA980" s="2"/>
    </row>
    <row r="981" spans="1:27" ht="15.75" hidden="1" customHeight="1" x14ac:dyDescent="0.2">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c r="AA981" s="2"/>
    </row>
    <row r="982" spans="1:27" ht="15.75" hidden="1" customHeight="1" x14ac:dyDescent="0.2">
      <c r="C982" s="2"/>
      <c r="D982" s="2"/>
      <c r="E982" s="2"/>
      <c r="F982" s="2"/>
      <c r="G982" s="2"/>
      <c r="H982" s="2"/>
      <c r="I982" s="2"/>
      <c r="J982" s="2"/>
      <c r="K982" s="2"/>
      <c r="L982" s="2"/>
      <c r="M982" s="2"/>
      <c r="N982" s="2"/>
      <c r="O982" s="2"/>
      <c r="P982" s="2"/>
      <c r="Q982" s="2"/>
      <c r="R982" s="2"/>
      <c r="S982" s="2"/>
      <c r="T982" s="2"/>
      <c r="U982" s="2"/>
      <c r="V982" s="2"/>
      <c r="W982" s="2"/>
      <c r="X982" s="2"/>
      <c r="Y982" s="2"/>
      <c r="Z982" s="2"/>
      <c r="AA982" s="2"/>
    </row>
  </sheetData>
  <mergeCells count="2">
    <mergeCell ref="A1:C1"/>
    <mergeCell ref="A18:C18"/>
  </mergeCells>
  <dataValidations count="2">
    <dataValidation type="custom" allowBlank="1" showDropDown="1" sqref="C3:C16" xr:uid="{00000000-0002-0000-0600-000000000000}">
      <formula1>AND(ISNUMBER(C3),(NOT(OR(NOT(ISERROR(DATEVALUE(C3))), AND(ISNUMBER(C3), LEFT(CELL("format", C3))="D")))))</formula1>
    </dataValidation>
    <dataValidation allowBlank="1" showDropDown="1" sqref="A3:A16" xr:uid="{00000000-0002-0000-0600-000001000000}"/>
  </dataValidations>
  <hyperlinks>
    <hyperlink ref="B3" location="'Production and Service'!A1" display=" Production and Service " xr:uid="{00000000-0004-0000-0600-000000000000}"/>
    <hyperlink ref="B4" location="'Production and Service'!A1" display=" Production and Service " xr:uid="{00000000-0004-0000-0600-000001000000}"/>
    <hyperlink ref="B5" location="'Production and Service'!A1" display=" Production and Service " xr:uid="{00000000-0004-0000-0600-000002000000}"/>
    <hyperlink ref="B6" location="'Production and Service'!A1" display=" Production and Service " xr:uid="{00000000-0004-0000-0600-000003000000}"/>
    <hyperlink ref="B7" location="'Physical Space'!A1" display=" Physical Space " xr:uid="{00000000-0004-0000-0600-000004000000}"/>
    <hyperlink ref="B8" location="'Physical Space'!A1" display=" Physical Space " xr:uid="{00000000-0004-0000-0600-000005000000}"/>
    <hyperlink ref="B9" location="'Physical Space'!A1" display=" Physical Space " xr:uid="{00000000-0004-0000-0600-000006000000}"/>
    <hyperlink ref="B10" location="'Physical Space'!A1" display=" Physical Space " xr:uid="{00000000-0004-0000-0600-000007000000}"/>
    <hyperlink ref="B11" location="Advertising!A1" display="Advertising" xr:uid="{00000000-0004-0000-0600-000008000000}"/>
    <hyperlink ref="B12" location="Advertising!A1" display="Advertising" xr:uid="{00000000-0004-0000-0600-000009000000}"/>
    <hyperlink ref="B13" location="'Business Management'!A1" display="Business Management" xr:uid="{00000000-0004-0000-0600-00000A000000}"/>
    <hyperlink ref="B14" location="'Business Management'!A1" display="Business Management" xr:uid="{00000000-0004-0000-0600-00000B000000}"/>
    <hyperlink ref="B15" location="'Business Management'!A1" display="Business Management" xr:uid="{00000000-0004-0000-0600-00000C000000}"/>
    <hyperlink ref="B16" location="'Other Expenses'!A1" display="Other Expenses" xr:uid="{00000000-0004-0000-0600-00000D000000}"/>
  </hyperlinks>
  <pageMargins left="0.7" right="0.7" top="0.75" bottom="0.75" header="0" footer="0"/>
  <pageSetup orientation="portrait"/>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8C6693AE6C6A0A46B591F91449F260E0" ma:contentTypeVersion="10" ma:contentTypeDescription="Create a new document." ma:contentTypeScope="" ma:versionID="756fb83b884aff8ede035e6eb80fefe8">
  <xsd:schema xmlns:xsd="http://www.w3.org/2001/XMLSchema" xmlns:xs="http://www.w3.org/2001/XMLSchema" xmlns:p="http://schemas.microsoft.com/office/2006/metadata/properties" xmlns:ns2="41ec82f5-e632-4288-a192-9196f18514d7" targetNamespace="http://schemas.microsoft.com/office/2006/metadata/properties" ma:root="true" ma:fieldsID="35e98663434b4ac7120b22b238fe7527" ns2:_="">
    <xsd:import namespace="41ec82f5-e632-4288-a192-9196f18514d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1ec82f5-e632-4288-a192-9196f18514d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Location" ma:index="17" nillable="true" ma:displayName="Loca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AEB8F1E-0DDC-4B65-8D30-380395B8376F}">
  <ds:schemaRefs>
    <ds:schemaRef ds:uri="http://schemas.microsoft.com/sharepoint/v3/contenttype/forms"/>
  </ds:schemaRefs>
</ds:datastoreItem>
</file>

<file path=customXml/itemProps2.xml><?xml version="1.0" encoding="utf-8"?>
<ds:datastoreItem xmlns:ds="http://schemas.openxmlformats.org/officeDocument/2006/customXml" ds:itemID="{C173FA5D-DC33-4C25-A710-D398BB5C6691}">
  <ds:schemaRefs>
    <ds:schemaRef ds:uri="http://schemas.microsoft.com/office/infopath/2007/PartnerControls"/>
    <ds:schemaRef ds:uri="http://purl.org/dc/dcmitype/"/>
    <ds:schemaRef ds:uri="http://www.w3.org/XML/1998/namespace"/>
    <ds:schemaRef ds:uri="http://schemas.microsoft.com/office/2006/documentManagement/types"/>
    <ds:schemaRef ds:uri="http://schemas.openxmlformats.org/package/2006/metadata/core-properties"/>
    <ds:schemaRef ds:uri="http://purl.org/dc/elements/1.1/"/>
    <ds:schemaRef ds:uri="41ec82f5-e632-4288-a192-9196f18514d7"/>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D46622FC-94B3-4535-A455-AE8D546CFF5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1ec82f5-e632-4288-a192-9196f18514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6</vt:i4>
      </vt:variant>
    </vt:vector>
  </HeadingPairs>
  <TitlesOfParts>
    <vt:vector size="6" baseType="lpstr">
      <vt:lpstr>Production and Service</vt:lpstr>
      <vt:lpstr>Physical Space</vt:lpstr>
      <vt:lpstr>Advertising</vt:lpstr>
      <vt:lpstr>Business Management</vt:lpstr>
      <vt:lpstr>Other Expenses</vt:lpstr>
      <vt:lpstr>Total Start-up Costs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Costello, Jordan</cp:lastModifiedBy>
  <dcterms:modified xsi:type="dcterms:W3CDTF">2026-04-01T20:44:33Z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0x0101008C6693AE6C6A0A46B591F91449F260E0</vt:lpwstr>
  </property>
</Properties>
</file>